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na\Desktop\Finansijski plan\Finansijski plan 2024\"/>
    </mc:Choice>
  </mc:AlternateContent>
  <bookViews>
    <workbookView xWindow="0" yWindow="0" windowWidth="28800" windowHeight="12330"/>
  </bookViews>
  <sheets>
    <sheet name="PLAN 2023 6 NIVO" sheetId="1" r:id="rId1"/>
  </sheets>
  <definedNames>
    <definedName name="_xlnm.Print_Titles" localSheetId="0">'PLAN 2023 6 NIVO'!$2:$6</definedName>
  </definedNames>
  <calcPr calcId="162913"/>
</workbook>
</file>

<file path=xl/calcChain.xml><?xml version="1.0" encoding="utf-8"?>
<calcChain xmlns="http://schemas.openxmlformats.org/spreadsheetml/2006/main">
  <c r="D81" i="1" l="1"/>
  <c r="D80" i="1"/>
  <c r="D30" i="1" l="1"/>
  <c r="G141" i="1" l="1"/>
  <c r="D120" i="1" l="1"/>
  <c r="E36" i="1"/>
  <c r="D69" i="1" l="1"/>
  <c r="D61" i="1" l="1"/>
  <c r="D62" i="1"/>
  <c r="D63" i="1"/>
  <c r="D64" i="1"/>
  <c r="D13" i="1" l="1"/>
  <c r="E18" i="1" l="1"/>
  <c r="F141" i="1" l="1"/>
  <c r="F133" i="1"/>
  <c r="F18" i="1"/>
  <c r="D140" i="1" l="1"/>
  <c r="D139" i="1"/>
  <c r="D117" i="1" l="1"/>
  <c r="D12" i="1" l="1"/>
  <c r="D34" i="1"/>
  <c r="D8" i="1"/>
  <c r="D134" i="1"/>
  <c r="I133" i="1"/>
  <c r="H133" i="1"/>
  <c r="E133" i="1"/>
  <c r="D87" i="1"/>
  <c r="D78" i="1"/>
  <c r="D74" i="1"/>
  <c r="D60" i="1"/>
  <c r="D10" i="1"/>
  <c r="D14" i="1"/>
  <c r="D108" i="1"/>
  <c r="D109" i="1"/>
  <c r="D59" i="1"/>
  <c r="D121" i="1"/>
  <c r="D119" i="1"/>
  <c r="D131" i="1" l="1"/>
  <c r="G133" i="1"/>
  <c r="D103" i="1" l="1"/>
  <c r="D17" i="1" l="1"/>
  <c r="H18" i="1"/>
  <c r="H151" i="1"/>
  <c r="F151" i="1"/>
  <c r="E151" i="1"/>
  <c r="I112" i="1"/>
  <c r="H112" i="1"/>
  <c r="G112" i="1"/>
  <c r="F112" i="1"/>
  <c r="E112" i="1"/>
  <c r="H94" i="1"/>
  <c r="G94" i="1"/>
  <c r="F94" i="1"/>
  <c r="E94" i="1"/>
  <c r="H36" i="1"/>
  <c r="F36" i="1"/>
  <c r="G151" i="1"/>
  <c r="I151" i="1"/>
  <c r="D143" i="1"/>
  <c r="D84" i="1" l="1"/>
  <c r="D85" i="1"/>
  <c r="D83" i="1"/>
  <c r="H141" i="1" l="1"/>
  <c r="F142" i="1"/>
  <c r="E141" i="1"/>
  <c r="I18" i="1"/>
  <c r="G18" i="1"/>
  <c r="D114" i="1"/>
  <c r="D116" i="1"/>
  <c r="D122" i="1"/>
  <c r="D124" i="1"/>
  <c r="D126" i="1"/>
  <c r="D128" i="1"/>
  <c r="D130" i="1"/>
  <c r="D115" i="1"/>
  <c r="D118" i="1"/>
  <c r="D123" i="1"/>
  <c r="D125" i="1"/>
  <c r="D127" i="1"/>
  <c r="D129" i="1"/>
  <c r="D113" i="1"/>
  <c r="D96" i="1"/>
  <c r="D97" i="1"/>
  <c r="D98" i="1"/>
  <c r="D99" i="1"/>
  <c r="D100" i="1"/>
  <c r="D101" i="1"/>
  <c r="D102" i="1"/>
  <c r="D104" i="1"/>
  <c r="D105" i="1"/>
  <c r="D106" i="1"/>
  <c r="D107" i="1"/>
  <c r="D110" i="1"/>
  <c r="D111" i="1"/>
  <c r="D95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5" i="1"/>
  <c r="D66" i="1"/>
  <c r="D67" i="1"/>
  <c r="D68" i="1"/>
  <c r="D70" i="1"/>
  <c r="D71" i="1"/>
  <c r="D72" i="1"/>
  <c r="D73" i="1"/>
  <c r="D75" i="1"/>
  <c r="D76" i="1"/>
  <c r="D77" i="1"/>
  <c r="D79" i="1"/>
  <c r="D82" i="1"/>
  <c r="D86" i="1"/>
  <c r="D88" i="1"/>
  <c r="D89" i="1"/>
  <c r="D90" i="1"/>
  <c r="D91" i="1"/>
  <c r="D92" i="1"/>
  <c r="D93" i="1"/>
  <c r="D39" i="1"/>
  <c r="D40" i="1"/>
  <c r="D41" i="1"/>
  <c r="D38" i="1"/>
  <c r="D27" i="1"/>
  <c r="D28" i="1"/>
  <c r="D29" i="1"/>
  <c r="D31" i="1"/>
  <c r="D32" i="1"/>
  <c r="D33" i="1"/>
  <c r="D35" i="1"/>
  <c r="D25" i="1"/>
  <c r="D26" i="1"/>
  <c r="D20" i="1"/>
  <c r="D21" i="1"/>
  <c r="D22" i="1"/>
  <c r="D23" i="1"/>
  <c r="D24" i="1"/>
  <c r="H142" i="1"/>
  <c r="D135" i="1"/>
  <c r="D136" i="1"/>
  <c r="D137" i="1"/>
  <c r="D138" i="1"/>
  <c r="D19" i="1"/>
  <c r="D9" i="1"/>
  <c r="D11" i="1"/>
  <c r="D15" i="1"/>
  <c r="D16" i="1"/>
  <c r="D7" i="1"/>
  <c r="D37" i="1"/>
  <c r="I36" i="1"/>
  <c r="D18" i="1" l="1"/>
  <c r="D133" i="1"/>
  <c r="H152" i="1"/>
  <c r="D146" i="1"/>
  <c r="D145" i="1"/>
  <c r="D144" i="1"/>
  <c r="F152" i="1"/>
  <c r="G36" i="1"/>
  <c r="E142" i="1"/>
  <c r="E152" i="1" s="1"/>
  <c r="G142" i="1" l="1"/>
  <c r="G152" i="1" s="1"/>
  <c r="D147" i="1"/>
  <c r="D36" i="1"/>
  <c r="D112" i="1"/>
  <c r="D149" i="1" l="1"/>
  <c r="D150" i="1"/>
  <c r="D148" i="1"/>
  <c r="D151" i="1" l="1"/>
  <c r="D141" i="1"/>
  <c r="I141" i="1"/>
  <c r="I94" i="1"/>
  <c r="I142" i="1" s="1"/>
  <c r="I152" i="1" s="1"/>
  <c r="D152" i="1" s="1"/>
  <c r="D94" i="1"/>
  <c r="D142" i="1" l="1"/>
</calcChain>
</file>

<file path=xl/comments1.xml><?xml version="1.0" encoding="utf-8"?>
<comments xmlns="http://schemas.openxmlformats.org/spreadsheetml/2006/main">
  <authors>
    <author>Racunovodstvo</author>
  </authors>
  <commentList>
    <comment ref="E7" authorId="0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План Министарства просвете за 2024. годину
позиције 411 и 412 плате и доприноси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>Racunovodstvo:</t>
        </r>
        <r>
          <rPr>
            <sz val="9"/>
            <color indexed="81"/>
            <rFont val="Tahoma"/>
            <charset val="1"/>
          </rPr>
          <t xml:space="preserve">
Уплата Општине Стари град, уређење дворишта школе</t>
        </r>
      </text>
    </comment>
  </commentList>
</comments>
</file>

<file path=xl/sharedStrings.xml><?xml version="1.0" encoding="utf-8"?>
<sst xmlns="http://schemas.openxmlformats.org/spreadsheetml/2006/main" count="244" uniqueCount="241">
  <si>
    <t>Ред.бр.</t>
  </si>
  <si>
    <t>ЕК.КЛАСИФИКАЦИЈА</t>
  </si>
  <si>
    <t>ОПИС</t>
  </si>
  <si>
    <t>УКУПНО</t>
  </si>
  <si>
    <t>СОПСТВЕНА СРЕДСТВА (извор 04)</t>
  </si>
  <si>
    <t>РОДИТЕЉСКИ ДИНАР     (извор 16)</t>
  </si>
  <si>
    <t>РЕПУБЛИКА</t>
  </si>
  <si>
    <t>ГРАД</t>
  </si>
  <si>
    <t>УКУПНО -КЛАСА 7-ТЕКУЋИ ПРИХОДИ</t>
  </si>
  <si>
    <t>УКУПНО -ЗАРАДЕ И ДРУГИ РАСХОДИ ЗА ЗАПОСЛЕНЕ</t>
  </si>
  <si>
    <t>УКУПНО -МАТЕРИЈАЛ</t>
  </si>
  <si>
    <t>УКУПНО - КЛАСА 4-РАСХОДИ</t>
  </si>
  <si>
    <t>ДОНАЦИЈЕ</t>
  </si>
  <si>
    <t>ОШ  "ДРИНКА ПАВЛОВИЋ"</t>
  </si>
  <si>
    <t>411112</t>
  </si>
  <si>
    <t>411115</t>
  </si>
  <si>
    <t>411117</t>
  </si>
  <si>
    <t>411118</t>
  </si>
  <si>
    <t>411119</t>
  </si>
  <si>
    <t>Додатак за рад дужи од пуног радног времена</t>
  </si>
  <si>
    <t>Плате по основу цене рада</t>
  </si>
  <si>
    <t>Додатак за време проведено на раду (минули рад)</t>
  </si>
  <si>
    <t>Умањена зарада за првих 30 дана одсуствовања с посла услед болести</t>
  </si>
  <si>
    <t>Остали додаци и накнаде запосленима</t>
  </si>
  <si>
    <t>Накнада штете за неискориштен годишњи одмор</t>
  </si>
  <si>
    <t>Накнада за државни празник, год.одмор, плаћено одсуство</t>
  </si>
  <si>
    <t>Допринос за пензијско и инвалидско осигурање</t>
  </si>
  <si>
    <t>Поклони за децу запослених</t>
  </si>
  <si>
    <t>Превоз на посао и са посла (маркица)</t>
  </si>
  <si>
    <t>Допринос за здравствено осигурање</t>
  </si>
  <si>
    <t>411111</t>
  </si>
  <si>
    <t>412111</t>
  </si>
  <si>
    <t>Отпремнина приликом одласка у пензију</t>
  </si>
  <si>
    <t>Помоћ у случају смрти запосленог или члана уже породице</t>
  </si>
  <si>
    <t>Помоћ у медицинском лечењу запосленог или члана уже породице</t>
  </si>
  <si>
    <t>Јубиларне награде</t>
  </si>
  <si>
    <t>414311</t>
  </si>
  <si>
    <t>414314</t>
  </si>
  <si>
    <t>414411</t>
  </si>
  <si>
    <t>416111</t>
  </si>
  <si>
    <t>Трошкови платног промета</t>
  </si>
  <si>
    <t>Услуге за електричну енергију</t>
  </si>
  <si>
    <t>Централно грејање</t>
  </si>
  <si>
    <t>Услуге водовода и канализације</t>
  </si>
  <si>
    <t>Дератизација</t>
  </si>
  <si>
    <t>Одвоз отпада</t>
  </si>
  <si>
    <t>Допринос за коришћење вода</t>
  </si>
  <si>
    <t>Телефон, телекс и телефакс</t>
  </si>
  <si>
    <t>Услуге мобилног телефона</t>
  </si>
  <si>
    <t>Услуге доставе</t>
  </si>
  <si>
    <t>Осигурање запослених у случају несреће на раду</t>
  </si>
  <si>
    <t>Остали непоменути трошкови</t>
  </si>
  <si>
    <t>Трошкови дневница (исхране) на службеном путу</t>
  </si>
  <si>
    <t>Трошкови смештаја на службеном путу</t>
  </si>
  <si>
    <t>Такси превоз</t>
  </si>
  <si>
    <t>Превоз у граду по службеном послу</t>
  </si>
  <si>
    <t>Остали трошкови за пословна путовања у земљи</t>
  </si>
  <si>
    <t>Трошкови дневница за службени пут у иностранство</t>
  </si>
  <si>
    <t>Трошкови превоза за службени пут у иностранство (авион, аутобус, воз и сл.)</t>
  </si>
  <si>
    <t>Трошкови смештаја на службеном путу у иностранство</t>
  </si>
  <si>
    <t>Остали трошкови за пословна путовања у иностранство</t>
  </si>
  <si>
    <t>Остали трошкови превоза у оквиру редовног рада</t>
  </si>
  <si>
    <t>Превоз ученика</t>
  </si>
  <si>
    <t>421111</t>
  </si>
  <si>
    <t>421211</t>
  </si>
  <si>
    <t>421225</t>
  </si>
  <si>
    <t>421311</t>
  </si>
  <si>
    <t>421321</t>
  </si>
  <si>
    <t>421324</t>
  </si>
  <si>
    <t>421392</t>
  </si>
  <si>
    <t>421411</t>
  </si>
  <si>
    <t>421412</t>
  </si>
  <si>
    <t>421414</t>
  </si>
  <si>
    <t>421422</t>
  </si>
  <si>
    <t>421521</t>
  </si>
  <si>
    <t>421919</t>
  </si>
  <si>
    <t>422111</t>
  </si>
  <si>
    <t>422131</t>
  </si>
  <si>
    <t>422193</t>
  </si>
  <si>
    <t>422194</t>
  </si>
  <si>
    <t>422199</t>
  </si>
  <si>
    <t>422211</t>
  </si>
  <si>
    <t>422221</t>
  </si>
  <si>
    <t>422231</t>
  </si>
  <si>
    <t>422399</t>
  </si>
  <si>
    <t>422411</t>
  </si>
  <si>
    <t>422412</t>
  </si>
  <si>
    <t>Остале услуге штампања</t>
  </si>
  <si>
    <t>Услуге информисања јавности</t>
  </si>
  <si>
    <t>Објављивање тендера и информативних огласа</t>
  </si>
  <si>
    <t>Поклони</t>
  </si>
  <si>
    <t>Услуге образовања</t>
  </si>
  <si>
    <t>Услуге културе</t>
  </si>
  <si>
    <t>Услуге спорта</t>
  </si>
  <si>
    <t>Услуге јавног здравства - инспекција и анализа</t>
  </si>
  <si>
    <t>Остале специјализоване услуге</t>
  </si>
  <si>
    <t>Издаци за стручне испите</t>
  </si>
  <si>
    <t>Услуге очувања животне средине</t>
  </si>
  <si>
    <t>Приходи од давања у закуп</t>
  </si>
  <si>
    <t>Родитељски динар за ваннаставне активности</t>
  </si>
  <si>
    <t>Приходи из буџета-зараде, отпремнине, накнаде</t>
  </si>
  <si>
    <t>Зидарски радови</t>
  </si>
  <si>
    <t>Столарски радови</t>
  </si>
  <si>
    <t>Молерски радови</t>
  </si>
  <si>
    <t>Радови на крову</t>
  </si>
  <si>
    <t>Радови на водоводу и канализацији</t>
  </si>
  <si>
    <t>Опрема за комуникацију</t>
  </si>
  <si>
    <t>Механичке поправке</t>
  </si>
  <si>
    <t>Поправке електричне и електронске опреме</t>
  </si>
  <si>
    <t>Рачунарска опрема</t>
  </si>
  <si>
    <t>Текуће поправке и одржавање опреме за образовање</t>
  </si>
  <si>
    <t>Текуће поправке и одржавање опреме за јавну безбедност</t>
  </si>
  <si>
    <t>УКУПНО -ТЕКУЋЕ ПОПРАВКЕ И ОДРЖАВАЊЕ</t>
  </si>
  <si>
    <t>УКУПНО-КОРИШЋЕЊЕ УСЛУГА И РОБА</t>
  </si>
  <si>
    <t>Канцеларијски материјал</t>
  </si>
  <si>
    <t>Остали адм.материјал</t>
  </si>
  <si>
    <t>Бензин</t>
  </si>
  <si>
    <t>Материјали за образовање</t>
  </si>
  <si>
    <t>Материјали за лабораторијске тестове</t>
  </si>
  <si>
    <t>Остали медицински и лабораторијски материјали</t>
  </si>
  <si>
    <t>Инвентар за одржавање хигијене</t>
  </si>
  <si>
    <t>Храна</t>
  </si>
  <si>
    <t>Резервни делови</t>
  </si>
  <si>
    <t>Со за путеве</t>
  </si>
  <si>
    <t>425111</t>
  </si>
  <si>
    <t>425112</t>
  </si>
  <si>
    <t>425113</t>
  </si>
  <si>
    <t>425114</t>
  </si>
  <si>
    <t>425115</t>
  </si>
  <si>
    <t>425116</t>
  </si>
  <si>
    <t>425117</t>
  </si>
  <si>
    <t>425119</t>
  </si>
  <si>
    <t>425211</t>
  </si>
  <si>
    <t>425212</t>
  </si>
  <si>
    <t>425222</t>
  </si>
  <si>
    <t>425223</t>
  </si>
  <si>
    <t>425225</t>
  </si>
  <si>
    <t>425261</t>
  </si>
  <si>
    <t>425281</t>
  </si>
  <si>
    <t>426111</t>
  </si>
  <si>
    <t>426121</t>
  </si>
  <si>
    <t>426131</t>
  </si>
  <si>
    <t>426191</t>
  </si>
  <si>
    <t>426311</t>
  </si>
  <si>
    <t>426411</t>
  </si>
  <si>
    <t>426721</t>
  </si>
  <si>
    <t>426811</t>
  </si>
  <si>
    <t>426812</t>
  </si>
  <si>
    <t>426821</t>
  </si>
  <si>
    <t>426822</t>
  </si>
  <si>
    <t>426911</t>
  </si>
  <si>
    <t>426912</t>
  </si>
  <si>
    <t>Расходи за радну униформу (одећа и обућа)</t>
  </si>
  <si>
    <t>Цвеће и зеленило</t>
  </si>
  <si>
    <t>Стручна литература за редовне потребе запослених</t>
  </si>
  <si>
    <t>Хемијска средства за чишћење</t>
  </si>
  <si>
    <t>Пића</t>
  </si>
  <si>
    <t>Потрошни материјал</t>
  </si>
  <si>
    <t>Порез на робу</t>
  </si>
  <si>
    <t>Порез на услуге</t>
  </si>
  <si>
    <t>Остали порези</t>
  </si>
  <si>
    <t>Судске таксе</t>
  </si>
  <si>
    <t>482121</t>
  </si>
  <si>
    <t>482122</t>
  </si>
  <si>
    <t>482191</t>
  </si>
  <si>
    <t>482211</t>
  </si>
  <si>
    <t>482251</t>
  </si>
  <si>
    <t>Републичке таксе</t>
  </si>
  <si>
    <t>УКУПНО-ПОРЕЗИ И ТАКСЕ</t>
  </si>
  <si>
    <t>Уградна опрема</t>
  </si>
  <si>
    <t>Електронска опрема</t>
  </si>
  <si>
    <t>Опрема за образовање</t>
  </si>
  <si>
    <t>Књиге у библиотеци</t>
  </si>
  <si>
    <t>Намештај</t>
  </si>
  <si>
    <t>512211</t>
  </si>
  <si>
    <t>512212</t>
  </si>
  <si>
    <t>512221</t>
  </si>
  <si>
    <t>512241</t>
  </si>
  <si>
    <t>512611</t>
  </si>
  <si>
    <t>515121</t>
  </si>
  <si>
    <t>у  хиљадама  динара</t>
  </si>
  <si>
    <t>Интернет и слично</t>
  </si>
  <si>
    <t>Остале административне услуге</t>
  </si>
  <si>
    <t>Услуге за израду софтвера</t>
  </si>
  <si>
    <t>Услуге образовања и усавршавања запослених</t>
  </si>
  <si>
    <t>Котизација за семинаре</t>
  </si>
  <si>
    <t>Услуге превођења</t>
  </si>
  <si>
    <t>423111</t>
  </si>
  <si>
    <t>423191</t>
  </si>
  <si>
    <t>423211</t>
  </si>
  <si>
    <t>423221</t>
  </si>
  <si>
    <t>423311</t>
  </si>
  <si>
    <t>423321</t>
  </si>
  <si>
    <t>423322</t>
  </si>
  <si>
    <t>Селидбени трошкови</t>
  </si>
  <si>
    <t>Услуге одржавања рачунара</t>
  </si>
  <si>
    <t>Котизација за стручна саветовања</t>
  </si>
  <si>
    <t>Електричне инсталације</t>
  </si>
  <si>
    <t>Остале услуге и материјали за текуће одржавање зграда</t>
  </si>
  <si>
    <t>УКУПНО КЛАСА 4+КЛАСА 5</t>
  </si>
  <si>
    <t>УКУПНО-ИЗДАЦИ ЗА НЕФИНАСИЈСКУ ИМОВИНУ-КЛАСА 5</t>
  </si>
  <si>
    <t>Трошкови путовања ученика на репбуличка такмичења</t>
  </si>
  <si>
    <t>Биротехничка опрема</t>
  </si>
  <si>
    <t>423911-1</t>
  </si>
  <si>
    <t>Остале опште услуге (исхрана)</t>
  </si>
  <si>
    <t>Остале опште услуге (организовање екскурзија и излета)</t>
  </si>
  <si>
    <t>Остале опште услуге (организовање наставе у природи)</t>
  </si>
  <si>
    <t>423911-xx</t>
  </si>
  <si>
    <t>Капитално одржавање зграда и објеката</t>
  </si>
  <si>
    <t>ПРИХОДИ ИЗ БУЏЕТА                   (извор 01 и 07)</t>
  </si>
  <si>
    <t>Остале опште услуге-остало</t>
  </si>
  <si>
    <t>Донације републичком нивоу</t>
  </si>
  <si>
    <t>Текуће поправке и одржавање осталих објек.</t>
  </si>
  <si>
    <t>Услуге превоза у јавном саобраћају</t>
  </si>
  <si>
    <t>Остале правне услуге</t>
  </si>
  <si>
    <t>Остале опште услуге-обезбеђење</t>
  </si>
  <si>
    <t>Остали издаци за стручно образовање</t>
  </si>
  <si>
    <t>Остале стручне услуге (учитељ.у боравку, израда акта о безб.)</t>
  </si>
  <si>
    <t>Родитељски динар за ваннаставне активности из ранијих година</t>
  </si>
  <si>
    <t xml:space="preserve">Текући трансфери од других нивоа власти у корист нивоа Републике грејање, струја, превоз, јубиларне награде, водовод, чистоћа....) ; </t>
  </si>
  <si>
    <t>Накнада за употребу сопственог возила</t>
  </si>
  <si>
    <t>Алат и инвентар</t>
  </si>
  <si>
    <t>Општина-вентили грејање</t>
  </si>
  <si>
    <t xml:space="preserve">Репрезентација </t>
  </si>
  <si>
    <t>Опрема за угоститељство</t>
  </si>
  <si>
    <t>Остале помоћи запосленим радницима</t>
  </si>
  <si>
    <t>Биљке</t>
  </si>
  <si>
    <t>Остали материјали за посебне намене</t>
  </si>
  <si>
    <t>Републичке казне</t>
  </si>
  <si>
    <t>Пенали</t>
  </si>
  <si>
    <t>Текући трансфери од других нивоа власти у корист нивоа Републике-материјални трошкови</t>
  </si>
  <si>
    <t>Капитални трансфери од других нивоа власти-Уплата Секретаријат</t>
  </si>
  <si>
    <t>Капитални трансфери од других нивоа власти-Уплата Градске општине</t>
  </si>
  <si>
    <t>Остале компијутерске услуге</t>
  </si>
  <si>
    <t>Материјал за образовање</t>
  </si>
  <si>
    <t>У Београду, 08.12.2023.</t>
  </si>
  <si>
    <t>Опрема за домаћинство и угоститељство</t>
  </si>
  <si>
    <t>ФИНАНСИЈСКИ ПЛАН ЗА 2024. ГОДИНУ</t>
  </si>
  <si>
    <t>Боловање преко 30 дана</t>
  </si>
  <si>
    <t>Приходи из буџета отпремнине, боловање преко 30 дана и књиге библиотека</t>
  </si>
  <si>
    <t>Угоститељске услуге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</si>
</sst>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238"/>
    </font>
    <font>
      <sz val="1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" fontId="1" fillId="0" borderId="0" xfId="0" applyNumberFormat="1" applyFont="1" applyFill="1" applyBorder="1"/>
    <xf numFmtId="1" fontId="3" fillId="0" borderId="15" xfId="0" applyNumberFormat="1" applyFont="1" applyFill="1" applyBorder="1"/>
    <xf numFmtId="1" fontId="4" fillId="0" borderId="22" xfId="0" applyNumberFormat="1" applyFont="1" applyFill="1" applyBorder="1" applyAlignment="1">
      <alignment wrapText="1"/>
    </xf>
    <xf numFmtId="1" fontId="4" fillId="0" borderId="22" xfId="0" applyNumberFormat="1" applyFont="1" applyFill="1" applyBorder="1"/>
    <xf numFmtId="1" fontId="3" fillId="0" borderId="22" xfId="0" applyNumberFormat="1" applyFont="1" applyFill="1" applyBorder="1"/>
    <xf numFmtId="3" fontId="4" fillId="0" borderId="22" xfId="0" applyNumberFormat="1" applyFont="1" applyFill="1" applyBorder="1"/>
    <xf numFmtId="3" fontId="3" fillId="0" borderId="13" xfId="0" applyNumberFormat="1" applyFont="1" applyFill="1" applyBorder="1"/>
    <xf numFmtId="3" fontId="3" fillId="0" borderId="10" xfId="0" applyNumberFormat="1" applyFont="1" applyFill="1" applyBorder="1"/>
    <xf numFmtId="3" fontId="3" fillId="0" borderId="14" xfId="0" applyNumberFormat="1" applyFont="1" applyFill="1" applyBorder="1"/>
    <xf numFmtId="3" fontId="3" fillId="0" borderId="18" xfId="0" applyNumberFormat="1" applyFont="1" applyFill="1" applyBorder="1"/>
    <xf numFmtId="3" fontId="3" fillId="0" borderId="17" xfId="0" applyNumberFormat="1" applyFont="1" applyFill="1" applyBorder="1"/>
    <xf numFmtId="1" fontId="1" fillId="0" borderId="0" xfId="0" applyNumberFormat="1" applyFont="1" applyFill="1"/>
    <xf numFmtId="1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1" fontId="3" fillId="0" borderId="14" xfId="0" applyNumberFormat="1" applyFont="1" applyFill="1" applyBorder="1"/>
    <xf numFmtId="1" fontId="3" fillId="0" borderId="11" xfId="0" applyNumberFormat="1" applyFont="1" applyFill="1" applyBorder="1"/>
    <xf numFmtId="1" fontId="3" fillId="0" borderId="11" xfId="0" applyNumberFormat="1" applyFont="1" applyFill="1" applyBorder="1" applyAlignment="1">
      <alignment wrapText="1"/>
    </xf>
    <xf numFmtId="3" fontId="3" fillId="0" borderId="12" xfId="0" applyNumberFormat="1" applyFont="1" applyFill="1" applyBorder="1"/>
    <xf numFmtId="1" fontId="3" fillId="0" borderId="15" xfId="0" applyNumberFormat="1" applyFont="1" applyFill="1" applyBorder="1" applyAlignment="1">
      <alignment wrapText="1"/>
    </xf>
    <xf numFmtId="1" fontId="3" fillId="0" borderId="23" xfId="0" applyNumberFormat="1" applyFont="1" applyFill="1" applyBorder="1"/>
    <xf numFmtId="1" fontId="3" fillId="0" borderId="18" xfId="0" applyNumberFormat="1" applyFont="1" applyFill="1" applyBorder="1"/>
    <xf numFmtId="1" fontId="3" fillId="0" borderId="19" xfId="0" applyNumberFormat="1" applyFont="1" applyFill="1" applyBorder="1"/>
    <xf numFmtId="3" fontId="3" fillId="0" borderId="21" xfId="0" applyNumberFormat="1" applyFont="1" applyFill="1" applyBorder="1"/>
    <xf numFmtId="1" fontId="3" fillId="0" borderId="15" xfId="0" applyNumberFormat="1" applyFont="1" applyFill="1" applyBorder="1" applyAlignment="1">
      <alignment horizontal="left" wrapText="1"/>
    </xf>
    <xf numFmtId="1" fontId="3" fillId="0" borderId="15" xfId="0" applyNumberFormat="1" applyFont="1" applyFill="1" applyBorder="1" applyAlignment="1">
      <alignment horizontal="left"/>
    </xf>
    <xf numFmtId="1" fontId="3" fillId="0" borderId="19" xfId="0" applyNumberFormat="1" applyFont="1" applyFill="1" applyBorder="1" applyAlignment="1">
      <alignment wrapText="1"/>
    </xf>
    <xf numFmtId="1" fontId="3" fillId="0" borderId="14" xfId="0" applyNumberFormat="1" applyFont="1" applyFill="1" applyBorder="1" applyAlignment="1">
      <alignment wrapText="1"/>
    </xf>
    <xf numFmtId="1" fontId="3" fillId="0" borderId="16" xfId="0" applyNumberFormat="1" applyFont="1" applyFill="1" applyBorder="1"/>
    <xf numFmtId="1" fontId="3" fillId="0" borderId="16" xfId="0" applyNumberFormat="1" applyFont="1" applyFill="1" applyBorder="1" applyAlignment="1">
      <alignment wrapText="1"/>
    </xf>
    <xf numFmtId="1" fontId="3" fillId="0" borderId="20" xfId="0" applyNumberFormat="1" applyFont="1" applyFill="1" applyBorder="1" applyAlignment="1">
      <alignment wrapText="1"/>
    </xf>
    <xf numFmtId="1" fontId="3" fillId="0" borderId="22" xfId="0" applyNumberFormat="1" applyFont="1" applyFill="1" applyBorder="1" applyAlignment="1">
      <alignment wrapText="1"/>
    </xf>
    <xf numFmtId="1" fontId="3" fillId="0" borderId="11" xfId="0" applyNumberFormat="1" applyFont="1" applyFill="1" applyBorder="1" applyAlignment="1">
      <alignment horizontal="left"/>
    </xf>
    <xf numFmtId="3" fontId="3" fillId="2" borderId="14" xfId="0" applyNumberFormat="1" applyFont="1" applyFill="1" applyBorder="1"/>
    <xf numFmtId="3" fontId="3" fillId="2" borderId="10" xfId="0" applyNumberFormat="1" applyFont="1" applyFill="1" applyBorder="1"/>
    <xf numFmtId="1" fontId="6" fillId="0" borderId="0" xfId="0" applyNumberFormat="1" applyFont="1" applyFill="1" applyBorder="1"/>
    <xf numFmtId="3" fontId="3" fillId="2" borderId="18" xfId="0" applyNumberFormat="1" applyFont="1" applyFill="1" applyBorder="1"/>
    <xf numFmtId="3" fontId="3" fillId="2" borderId="17" xfId="0" applyNumberFormat="1" applyFont="1" applyFill="1" applyBorder="1"/>
    <xf numFmtId="1" fontId="3" fillId="2" borderId="15" xfId="0" applyNumberFormat="1" applyFont="1" applyFill="1" applyBorder="1" applyAlignment="1">
      <alignment wrapText="1"/>
    </xf>
    <xf numFmtId="1" fontId="3" fillId="2" borderId="15" xfId="0" applyNumberFormat="1" applyFont="1" applyFill="1" applyBorder="1" applyAlignment="1">
      <alignment horizontal="left"/>
    </xf>
    <xf numFmtId="1" fontId="3" fillId="2" borderId="15" xfId="0" applyNumberFormat="1" applyFont="1" applyFill="1" applyBorder="1"/>
    <xf numFmtId="1" fontId="3" fillId="0" borderId="0" xfId="0" applyNumberFormat="1" applyFont="1" applyFill="1" applyBorder="1"/>
    <xf numFmtId="1" fontId="4" fillId="0" borderId="24" xfId="0" applyNumberFormat="1" applyFont="1" applyFill="1" applyBorder="1" applyAlignment="1">
      <alignment wrapText="1"/>
    </xf>
    <xf numFmtId="3" fontId="4" fillId="0" borderId="24" xfId="0" applyNumberFormat="1" applyFont="1" applyFill="1" applyBorder="1"/>
    <xf numFmtId="3" fontId="3" fillId="0" borderId="15" xfId="0" applyNumberFormat="1" applyFont="1" applyFill="1" applyBorder="1"/>
    <xf numFmtId="1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Fill="1" applyBorder="1"/>
    <xf numFmtId="3" fontId="3" fillId="2" borderId="0" xfId="0" applyNumberFormat="1" applyFont="1" applyFill="1" applyBorder="1"/>
    <xf numFmtId="1" fontId="3" fillId="2" borderId="14" xfId="0" applyNumberFormat="1" applyFont="1" applyFill="1" applyBorder="1" applyAlignment="1">
      <alignment wrapText="1"/>
    </xf>
    <xf numFmtId="1" fontId="9" fillId="0" borderId="0" xfId="0" applyNumberFormat="1" applyFont="1" applyFill="1" applyBorder="1"/>
    <xf numFmtId="3" fontId="3" fillId="2" borderId="13" xfId="0" applyNumberFormat="1" applyFont="1" applyFill="1" applyBorder="1"/>
    <xf numFmtId="3" fontId="4" fillId="2" borderId="22" xfId="0" applyNumberFormat="1" applyFont="1" applyFill="1" applyBorder="1"/>
    <xf numFmtId="3" fontId="3" fillId="2" borderId="15" xfId="0" applyNumberFormat="1" applyFont="1" applyFill="1" applyBorder="1"/>
    <xf numFmtId="3" fontId="4" fillId="2" borderId="24" xfId="0" applyNumberFormat="1" applyFont="1" applyFill="1" applyBorder="1"/>
    <xf numFmtId="1" fontId="1" fillId="2" borderId="0" xfId="0" applyNumberFormat="1" applyFont="1" applyFill="1" applyBorder="1"/>
    <xf numFmtId="3" fontId="10" fillId="2" borderId="14" xfId="0" applyNumberFormat="1" applyFont="1" applyFill="1" applyBorder="1"/>
    <xf numFmtId="1" fontId="3" fillId="0" borderId="24" xfId="0" applyNumberFormat="1" applyFont="1" applyFill="1" applyBorder="1"/>
    <xf numFmtId="1" fontId="3" fillId="0" borderId="14" xfId="0" applyNumberFormat="1" applyFont="1" applyFill="1" applyBorder="1" applyAlignment="1">
      <alignment horizontal="left"/>
    </xf>
    <xf numFmtId="3" fontId="3" fillId="2" borderId="21" xfId="0" applyNumberFormat="1" applyFont="1" applyFill="1" applyBorder="1"/>
    <xf numFmtId="1" fontId="3" fillId="0" borderId="0" xfId="0" applyNumberFormat="1" applyFont="1" applyFill="1" applyBorder="1" applyAlignment="1">
      <alignment horizontal="left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6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2390775</xdr:colOff>
      <xdr:row>1</xdr:row>
      <xdr:rowOff>123825</xdr:rowOff>
    </xdr:from>
    <xdr:ext cx="184731" cy="264560"/>
    <xdr:sp macro="" textlink="">
      <xdr:nvSpPr>
        <xdr:cNvPr id="2" name="TextBox 1"/>
        <xdr:cNvSpPr txBox="1"/>
      </xdr:nvSpPr>
      <xdr:spPr>
        <a:xfrm>
          <a:off x="3162300" y="25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97"/>
  <sheetViews>
    <sheetView tabSelected="1" topLeftCell="A3" zoomScale="110" zoomScaleNormal="110" workbookViewId="0">
      <pane xSplit="2" ySplit="4" topLeftCell="C7" activePane="bottomRight" state="frozen"/>
      <selection activeCell="A3" sqref="A3"/>
      <selection pane="topRight" activeCell="C3" sqref="C3"/>
      <selection pane="bottomLeft" activeCell="A7" sqref="A7"/>
      <selection pane="bottomRight" activeCell="C154" sqref="C154"/>
    </sheetView>
  </sheetViews>
  <sheetFormatPr defaultColWidth="9.140625" defaultRowHeight="30.75" customHeight="1" x14ac:dyDescent="0.2"/>
  <cols>
    <col min="1" max="1" width="3.85546875" style="12" customWidth="1"/>
    <col min="2" max="2" width="9.7109375" style="12" customWidth="1"/>
    <col min="3" max="3" width="34.28515625" style="12" customWidth="1"/>
    <col min="4" max="4" width="13.7109375" style="12" customWidth="1"/>
    <col min="5" max="5" width="13.85546875" style="12" customWidth="1"/>
    <col min="6" max="6" width="15" style="12" customWidth="1"/>
    <col min="7" max="7" width="12.85546875" style="1" customWidth="1"/>
    <col min="8" max="8" width="12.28515625" style="12" customWidth="1"/>
    <col min="9" max="9" width="11.85546875" style="1" customWidth="1"/>
    <col min="10" max="10" width="22.140625" style="1" customWidth="1"/>
    <col min="11" max="11" width="18.5703125" style="1" customWidth="1"/>
    <col min="12" max="12" width="20.140625" style="1" customWidth="1"/>
    <col min="13" max="19" width="9.140625" style="1"/>
    <col min="20" max="16384" width="9.140625" style="12"/>
  </cols>
  <sheetData>
    <row r="1" spans="1:19" ht="10.5" customHeight="1" x14ac:dyDescent="0.2"/>
    <row r="2" spans="1:19" ht="30.75" customHeight="1" x14ac:dyDescent="0.3">
      <c r="A2" s="13"/>
      <c r="B2" s="13" t="s">
        <v>13</v>
      </c>
      <c r="C2" s="13"/>
      <c r="D2" s="13"/>
    </row>
    <row r="3" spans="1:19" ht="21" customHeight="1" x14ac:dyDescent="0.3">
      <c r="B3" s="13"/>
      <c r="C3" s="13"/>
      <c r="D3" s="14" t="s">
        <v>237</v>
      </c>
    </row>
    <row r="4" spans="1:19" ht="18" customHeight="1" thickBot="1" x14ac:dyDescent="0.25">
      <c r="G4" s="1" t="s">
        <v>180</v>
      </c>
    </row>
    <row r="5" spans="1:19" ht="30.75" customHeight="1" thickBot="1" x14ac:dyDescent="0.25">
      <c r="A5" s="64" t="s">
        <v>0</v>
      </c>
      <c r="B5" s="66" t="s">
        <v>1</v>
      </c>
      <c r="C5" s="68" t="s">
        <v>2</v>
      </c>
      <c r="D5" s="69" t="s">
        <v>3</v>
      </c>
      <c r="E5" s="71" t="s">
        <v>209</v>
      </c>
      <c r="F5" s="72"/>
      <c r="G5" s="73" t="s">
        <v>4</v>
      </c>
      <c r="H5" s="73" t="s">
        <v>12</v>
      </c>
      <c r="I5" s="62" t="s">
        <v>5</v>
      </c>
      <c r="Q5" s="12"/>
      <c r="R5" s="12"/>
      <c r="S5" s="12"/>
    </row>
    <row r="6" spans="1:19" ht="23.25" customHeight="1" thickBot="1" x14ac:dyDescent="0.25">
      <c r="A6" s="65"/>
      <c r="B6" s="67"/>
      <c r="C6" s="67"/>
      <c r="D6" s="70"/>
      <c r="E6" s="15" t="s">
        <v>6</v>
      </c>
      <c r="F6" s="16" t="s">
        <v>7</v>
      </c>
      <c r="G6" s="70"/>
      <c r="H6" s="74"/>
      <c r="I6" s="63"/>
      <c r="Q6" s="12"/>
      <c r="R6" s="12"/>
      <c r="S6" s="12"/>
    </row>
    <row r="7" spans="1:19" ht="28.5" customHeight="1" x14ac:dyDescent="0.25">
      <c r="A7" s="17">
        <v>1</v>
      </c>
      <c r="B7" s="18">
        <v>791111</v>
      </c>
      <c r="C7" s="19" t="s">
        <v>100</v>
      </c>
      <c r="D7" s="20">
        <f>E7+F7+G7+H7+I7</f>
        <v>126547</v>
      </c>
      <c r="E7" s="7">
        <v>126547</v>
      </c>
      <c r="F7" s="8"/>
      <c r="G7" s="8"/>
      <c r="H7" s="8"/>
      <c r="I7" s="8"/>
      <c r="Q7" s="12"/>
      <c r="R7" s="12"/>
      <c r="S7" s="12"/>
    </row>
    <row r="8" spans="1:19" ht="45" customHeight="1" x14ac:dyDescent="0.25">
      <c r="A8" s="17">
        <v>2</v>
      </c>
      <c r="B8" s="18">
        <v>791111</v>
      </c>
      <c r="C8" s="19" t="s">
        <v>239</v>
      </c>
      <c r="D8" s="20">
        <f>E8+F8+G8+H8+I8</f>
        <v>2012</v>
      </c>
      <c r="E8" s="52">
        <v>2012</v>
      </c>
      <c r="F8" s="8"/>
      <c r="G8" s="8"/>
      <c r="H8" s="8"/>
      <c r="I8" s="8"/>
      <c r="Q8" s="12"/>
      <c r="R8" s="12"/>
      <c r="S8" s="12"/>
    </row>
    <row r="9" spans="1:19" ht="43.5" customHeight="1" x14ac:dyDescent="0.25">
      <c r="A9" s="17">
        <v>3</v>
      </c>
      <c r="B9" s="2">
        <v>733121</v>
      </c>
      <c r="C9" s="21" t="s">
        <v>230</v>
      </c>
      <c r="D9" s="20">
        <f t="shared" ref="D9:D35" si="0">E9+F9+G9+H9+I9</f>
        <v>0</v>
      </c>
      <c r="E9" s="11"/>
      <c r="F9" s="9">
        <v>0</v>
      </c>
      <c r="G9" s="9"/>
      <c r="H9" s="9"/>
      <c r="I9" s="9"/>
      <c r="P9" s="12"/>
      <c r="Q9" s="12"/>
      <c r="R9" s="12"/>
      <c r="S9" s="12"/>
    </row>
    <row r="10" spans="1:19" ht="43.5" customHeight="1" x14ac:dyDescent="0.25">
      <c r="A10" s="17">
        <v>4</v>
      </c>
      <c r="B10" s="2">
        <v>733121</v>
      </c>
      <c r="C10" s="40" t="s">
        <v>222</v>
      </c>
      <c r="D10" s="20">
        <f>E10+F10+G10+H10+I10</f>
        <v>0</v>
      </c>
      <c r="E10" s="11"/>
      <c r="F10" s="35">
        <v>0</v>
      </c>
      <c r="G10" s="9"/>
      <c r="H10" s="9"/>
      <c r="I10" s="9"/>
      <c r="P10" s="12"/>
      <c r="Q10" s="12"/>
      <c r="R10" s="12"/>
      <c r="S10" s="12"/>
    </row>
    <row r="11" spans="1:19" ht="72" customHeight="1" x14ac:dyDescent="0.25">
      <c r="A11" s="17">
        <v>5</v>
      </c>
      <c r="B11" s="2">
        <v>733121</v>
      </c>
      <c r="C11" s="21" t="s">
        <v>219</v>
      </c>
      <c r="D11" s="20">
        <f t="shared" si="0"/>
        <v>28000</v>
      </c>
      <c r="E11" s="11"/>
      <c r="F11" s="35">
        <v>28000</v>
      </c>
      <c r="G11" s="9"/>
      <c r="H11" s="9"/>
      <c r="I11" s="9"/>
      <c r="P11" s="12"/>
      <c r="Q11" s="12"/>
      <c r="R11" s="12"/>
      <c r="S11" s="12"/>
    </row>
    <row r="12" spans="1:19" ht="72" customHeight="1" x14ac:dyDescent="0.25">
      <c r="A12" s="17">
        <v>6</v>
      </c>
      <c r="B12" s="2">
        <v>733221</v>
      </c>
      <c r="C12" s="21" t="s">
        <v>231</v>
      </c>
      <c r="D12" s="20">
        <f t="shared" si="0"/>
        <v>0</v>
      </c>
      <c r="E12" s="11"/>
      <c r="F12" s="35">
        <v>0</v>
      </c>
      <c r="G12" s="9"/>
      <c r="H12" s="9"/>
      <c r="I12" s="9"/>
      <c r="K12" s="56"/>
      <c r="P12" s="12"/>
      <c r="Q12" s="12"/>
      <c r="R12" s="12"/>
      <c r="S12" s="12"/>
    </row>
    <row r="13" spans="1:19" ht="72" customHeight="1" x14ac:dyDescent="0.25">
      <c r="A13" s="17">
        <v>7</v>
      </c>
      <c r="B13" s="2">
        <v>733221</v>
      </c>
      <c r="C13" s="21" t="s">
        <v>232</v>
      </c>
      <c r="D13" s="20">
        <f t="shared" si="0"/>
        <v>4000</v>
      </c>
      <c r="E13" s="11"/>
      <c r="F13" s="35">
        <v>4000</v>
      </c>
      <c r="G13" s="9"/>
      <c r="H13" s="9"/>
      <c r="I13" s="9"/>
      <c r="K13" s="56"/>
      <c r="P13" s="12"/>
      <c r="Q13" s="12"/>
      <c r="R13" s="12"/>
      <c r="S13" s="12"/>
    </row>
    <row r="14" spans="1:19" ht="72" customHeight="1" x14ac:dyDescent="0.25">
      <c r="A14" s="17">
        <v>8</v>
      </c>
      <c r="B14" s="2">
        <v>742378</v>
      </c>
      <c r="C14" s="21" t="s">
        <v>218</v>
      </c>
      <c r="D14" s="20">
        <f>I14+H14+G14+F14</f>
        <v>0</v>
      </c>
      <c r="E14" s="11"/>
      <c r="F14" s="9"/>
      <c r="G14" s="9"/>
      <c r="H14" s="9"/>
      <c r="I14" s="9"/>
      <c r="P14" s="12"/>
      <c r="Q14" s="12"/>
      <c r="R14" s="12"/>
      <c r="S14" s="12"/>
    </row>
    <row r="15" spans="1:19" ht="27" customHeight="1" x14ac:dyDescent="0.25">
      <c r="A15" s="17">
        <v>9</v>
      </c>
      <c r="B15" s="2">
        <v>742378</v>
      </c>
      <c r="C15" s="21" t="s">
        <v>99</v>
      </c>
      <c r="D15" s="20">
        <f t="shared" si="0"/>
        <v>40000</v>
      </c>
      <c r="E15" s="11"/>
      <c r="F15" s="9"/>
      <c r="G15" s="9"/>
      <c r="H15" s="9"/>
      <c r="I15" s="9">
        <v>40000</v>
      </c>
      <c r="P15" s="12"/>
      <c r="Q15" s="12"/>
      <c r="R15" s="12"/>
      <c r="S15" s="12"/>
    </row>
    <row r="16" spans="1:19" ht="24" customHeight="1" thickBot="1" x14ac:dyDescent="0.3">
      <c r="A16" s="22">
        <v>10</v>
      </c>
      <c r="B16" s="23">
        <v>742122</v>
      </c>
      <c r="C16" s="24" t="s">
        <v>98</v>
      </c>
      <c r="D16" s="20">
        <f t="shared" si="0"/>
        <v>7000</v>
      </c>
      <c r="E16" s="25"/>
      <c r="F16" s="10"/>
      <c r="G16" s="10">
        <v>7000</v>
      </c>
      <c r="H16" s="10"/>
      <c r="I16" s="10"/>
      <c r="P16" s="12"/>
      <c r="Q16" s="12"/>
      <c r="R16" s="12"/>
      <c r="S16" s="12"/>
    </row>
    <row r="17" spans="1:19" ht="24" customHeight="1" thickTop="1" thickBot="1" x14ac:dyDescent="0.3">
      <c r="A17" s="22">
        <v>11</v>
      </c>
      <c r="B17" s="23">
        <v>744121</v>
      </c>
      <c r="C17" s="24" t="s">
        <v>211</v>
      </c>
      <c r="D17" s="20">
        <f t="shared" si="0"/>
        <v>0</v>
      </c>
      <c r="E17" s="25"/>
      <c r="F17" s="10"/>
      <c r="G17" s="10"/>
      <c r="H17" s="38"/>
      <c r="I17" s="10"/>
      <c r="P17" s="12"/>
      <c r="Q17" s="12"/>
      <c r="R17" s="12"/>
      <c r="S17" s="12"/>
    </row>
    <row r="18" spans="1:19" ht="30.75" customHeight="1" thickTop="1" thickBot="1" x14ac:dyDescent="0.3">
      <c r="A18" s="5"/>
      <c r="B18" s="5"/>
      <c r="C18" s="3" t="s">
        <v>8</v>
      </c>
      <c r="D18" s="6">
        <f>SUM(D7:D17)</f>
        <v>207559</v>
      </c>
      <c r="E18" s="6">
        <f>SUM(E7:E17)</f>
        <v>128559</v>
      </c>
      <c r="F18" s="53">
        <f>SUM(F7:F17)</f>
        <v>32000</v>
      </c>
      <c r="G18" s="6">
        <f t="shared" ref="G18:I18" si="1">SUM(G7:G16)</f>
        <v>7000</v>
      </c>
      <c r="H18" s="6">
        <f>SUM(H7:H17)</f>
        <v>0</v>
      </c>
      <c r="I18" s="6">
        <f t="shared" si="1"/>
        <v>40000</v>
      </c>
      <c r="R18" s="12"/>
      <c r="S18" s="12"/>
    </row>
    <row r="19" spans="1:19" ht="30.75" customHeight="1" thickTop="1" x14ac:dyDescent="0.25">
      <c r="A19" s="17">
        <v>1</v>
      </c>
      <c r="B19" s="21" t="s">
        <v>30</v>
      </c>
      <c r="C19" s="17" t="s">
        <v>20</v>
      </c>
      <c r="D19" s="20">
        <f t="shared" si="0"/>
        <v>83000</v>
      </c>
      <c r="E19" s="9">
        <v>83000</v>
      </c>
      <c r="F19" s="9"/>
      <c r="G19" s="9"/>
      <c r="H19" s="9"/>
      <c r="I19" s="9"/>
      <c r="Q19" s="12"/>
      <c r="R19" s="12"/>
      <c r="S19" s="12"/>
    </row>
    <row r="20" spans="1:19" ht="30.75" customHeight="1" x14ac:dyDescent="0.25">
      <c r="A20" s="17">
        <v>2</v>
      </c>
      <c r="B20" s="21" t="s">
        <v>14</v>
      </c>
      <c r="C20" s="21" t="s">
        <v>19</v>
      </c>
      <c r="D20" s="20">
        <f t="shared" si="0"/>
        <v>2000</v>
      </c>
      <c r="E20" s="35">
        <v>2000</v>
      </c>
      <c r="F20" s="9"/>
      <c r="G20" s="9"/>
      <c r="H20" s="9"/>
      <c r="I20" s="9"/>
      <c r="Q20" s="12"/>
      <c r="R20" s="12"/>
      <c r="S20" s="12"/>
    </row>
    <row r="21" spans="1:19" ht="30.75" customHeight="1" x14ac:dyDescent="0.25">
      <c r="A21" s="17">
        <v>3</v>
      </c>
      <c r="B21" s="21" t="s">
        <v>15</v>
      </c>
      <c r="C21" s="21" t="s">
        <v>21</v>
      </c>
      <c r="D21" s="20">
        <f t="shared" si="0"/>
        <v>6000</v>
      </c>
      <c r="E21" s="9">
        <v>6000</v>
      </c>
      <c r="F21" s="9"/>
      <c r="G21" s="9"/>
      <c r="H21" s="9"/>
      <c r="I21" s="9"/>
      <c r="Q21" s="12"/>
      <c r="R21" s="12"/>
      <c r="S21" s="12"/>
    </row>
    <row r="22" spans="1:19" ht="30.75" customHeight="1" x14ac:dyDescent="0.25">
      <c r="A22" s="17">
        <v>4</v>
      </c>
      <c r="B22" s="21" t="s">
        <v>16</v>
      </c>
      <c r="C22" s="21" t="s">
        <v>22</v>
      </c>
      <c r="D22" s="20">
        <f t="shared" si="0"/>
        <v>2297</v>
      </c>
      <c r="E22" s="35">
        <v>2297</v>
      </c>
      <c r="F22" s="9"/>
      <c r="G22" s="9"/>
      <c r="H22" s="9"/>
      <c r="I22" s="9"/>
      <c r="Q22" s="12"/>
      <c r="R22" s="12"/>
      <c r="S22" s="12"/>
    </row>
    <row r="23" spans="1:19" ht="30.75" customHeight="1" x14ac:dyDescent="0.25">
      <c r="A23" s="17">
        <v>5</v>
      </c>
      <c r="B23" s="21" t="s">
        <v>17</v>
      </c>
      <c r="C23" s="21" t="s">
        <v>25</v>
      </c>
      <c r="D23" s="20">
        <f t="shared" si="0"/>
        <v>16000</v>
      </c>
      <c r="E23" s="9">
        <v>16000</v>
      </c>
      <c r="F23" s="9"/>
      <c r="G23" s="9"/>
      <c r="H23" s="9"/>
      <c r="I23" s="9"/>
      <c r="Q23" s="12"/>
      <c r="R23" s="12"/>
      <c r="S23" s="12"/>
    </row>
    <row r="24" spans="1:19" ht="30.75" customHeight="1" x14ac:dyDescent="0.25">
      <c r="A24" s="17">
        <v>6</v>
      </c>
      <c r="B24" s="21" t="s">
        <v>18</v>
      </c>
      <c r="C24" s="21" t="s">
        <v>23</v>
      </c>
      <c r="D24" s="20">
        <f t="shared" si="0"/>
        <v>1400</v>
      </c>
      <c r="E24" s="9">
        <v>1400</v>
      </c>
      <c r="F24" s="9"/>
      <c r="G24" s="9"/>
      <c r="H24" s="9"/>
      <c r="I24" s="9"/>
      <c r="Q24" s="12"/>
      <c r="R24" s="12"/>
      <c r="S24" s="12"/>
    </row>
    <row r="25" spans="1:19" ht="30.75" customHeight="1" x14ac:dyDescent="0.25">
      <c r="A25" s="17">
        <v>7</v>
      </c>
      <c r="B25" s="26">
        <v>485119</v>
      </c>
      <c r="C25" s="21" t="s">
        <v>24</v>
      </c>
      <c r="D25" s="20">
        <f t="shared" si="0"/>
        <v>500</v>
      </c>
      <c r="E25" s="35">
        <v>500</v>
      </c>
      <c r="F25" s="9"/>
      <c r="G25" s="9"/>
      <c r="H25" s="9"/>
      <c r="I25" s="9"/>
      <c r="Q25" s="12"/>
      <c r="R25" s="12"/>
      <c r="S25" s="12"/>
    </row>
    <row r="26" spans="1:19" ht="30.75" customHeight="1" x14ac:dyDescent="0.25">
      <c r="A26" s="17">
        <v>8</v>
      </c>
      <c r="B26" s="21" t="s">
        <v>31</v>
      </c>
      <c r="C26" s="21" t="s">
        <v>26</v>
      </c>
      <c r="D26" s="20">
        <f t="shared" si="0"/>
        <v>10000</v>
      </c>
      <c r="E26" s="39">
        <v>10000</v>
      </c>
      <c r="F26" s="9"/>
      <c r="G26" s="9"/>
      <c r="H26" s="9"/>
      <c r="I26" s="9"/>
      <c r="Q26" s="12"/>
      <c r="R26" s="12"/>
      <c r="S26" s="12"/>
    </row>
    <row r="27" spans="1:19" ht="30.75" customHeight="1" x14ac:dyDescent="0.25">
      <c r="A27" s="17">
        <v>9</v>
      </c>
      <c r="B27" s="26">
        <v>412211</v>
      </c>
      <c r="C27" s="21" t="s">
        <v>29</v>
      </c>
      <c r="D27" s="20">
        <f t="shared" si="0"/>
        <v>5350</v>
      </c>
      <c r="E27" s="11">
        <v>5350</v>
      </c>
      <c r="F27" s="9"/>
      <c r="G27" s="9"/>
      <c r="H27" s="9"/>
      <c r="I27" s="9"/>
      <c r="Q27" s="12"/>
      <c r="R27" s="12"/>
      <c r="S27" s="12"/>
    </row>
    <row r="28" spans="1:19" ht="30.75" customHeight="1" x14ac:dyDescent="0.25">
      <c r="A28" s="17">
        <v>10</v>
      </c>
      <c r="B28" s="27">
        <v>413142</v>
      </c>
      <c r="C28" s="2" t="s">
        <v>27</v>
      </c>
      <c r="D28" s="20">
        <f t="shared" si="0"/>
        <v>200</v>
      </c>
      <c r="E28" s="11"/>
      <c r="F28" s="9"/>
      <c r="G28" s="35">
        <v>200</v>
      </c>
      <c r="H28" s="9"/>
      <c r="I28" s="9"/>
      <c r="K28" s="51"/>
      <c r="Q28" s="12"/>
      <c r="R28" s="12"/>
      <c r="S28" s="12"/>
    </row>
    <row r="29" spans="1:19" ht="30.75" customHeight="1" x14ac:dyDescent="0.25">
      <c r="A29" s="17">
        <v>11</v>
      </c>
      <c r="B29" s="27">
        <v>413151</v>
      </c>
      <c r="C29" s="2" t="s">
        <v>28</v>
      </c>
      <c r="D29" s="20">
        <f t="shared" si="0"/>
        <v>2520</v>
      </c>
      <c r="E29" s="11"/>
      <c r="F29" s="57">
        <v>2500</v>
      </c>
      <c r="G29" s="35">
        <v>20</v>
      </c>
      <c r="H29" s="9"/>
      <c r="I29" s="9"/>
      <c r="Q29" s="12"/>
      <c r="R29" s="12"/>
      <c r="S29" s="12"/>
    </row>
    <row r="30" spans="1:19" ht="30.75" customHeight="1" x14ac:dyDescent="0.25">
      <c r="A30" s="17">
        <v>12</v>
      </c>
      <c r="B30" s="27">
        <v>414121</v>
      </c>
      <c r="C30" s="2" t="s">
        <v>238</v>
      </c>
      <c r="D30" s="20">
        <f t="shared" si="0"/>
        <v>1400</v>
      </c>
      <c r="E30" s="11">
        <v>1400</v>
      </c>
      <c r="F30" s="57"/>
      <c r="G30" s="35"/>
      <c r="H30" s="9"/>
      <c r="I30" s="9"/>
      <c r="Q30" s="12"/>
      <c r="R30" s="12"/>
      <c r="S30" s="12"/>
    </row>
    <row r="31" spans="1:19" ht="30.75" customHeight="1" x14ac:dyDescent="0.25">
      <c r="A31" s="17">
        <v>13</v>
      </c>
      <c r="B31" s="2" t="s">
        <v>36</v>
      </c>
      <c r="C31" s="2" t="s">
        <v>32</v>
      </c>
      <c r="D31" s="20">
        <f t="shared" si="0"/>
        <v>600</v>
      </c>
      <c r="E31" s="39">
        <v>600</v>
      </c>
      <c r="F31" s="35"/>
      <c r="G31" s="9"/>
      <c r="H31" s="9"/>
      <c r="I31" s="9"/>
      <c r="Q31" s="12"/>
      <c r="R31" s="12"/>
      <c r="S31" s="12"/>
    </row>
    <row r="32" spans="1:19" ht="30.75" customHeight="1" x14ac:dyDescent="0.25">
      <c r="A32" s="17">
        <v>14</v>
      </c>
      <c r="B32" s="2" t="s">
        <v>37</v>
      </c>
      <c r="C32" s="21" t="s">
        <v>33</v>
      </c>
      <c r="D32" s="20">
        <f t="shared" si="0"/>
        <v>310</v>
      </c>
      <c r="E32" s="11"/>
      <c r="F32" s="57">
        <v>100</v>
      </c>
      <c r="G32" s="35">
        <v>210</v>
      </c>
      <c r="H32" s="9"/>
      <c r="I32" s="9"/>
      <c r="Q32" s="12"/>
      <c r="R32" s="12"/>
      <c r="S32" s="12"/>
    </row>
    <row r="33" spans="1:19" ht="39" customHeight="1" x14ac:dyDescent="0.25">
      <c r="A33" s="17">
        <v>15</v>
      </c>
      <c r="B33" s="2" t="s">
        <v>38</v>
      </c>
      <c r="C33" s="21" t="s">
        <v>34</v>
      </c>
      <c r="D33" s="20">
        <f t="shared" si="0"/>
        <v>390</v>
      </c>
      <c r="E33" s="11"/>
      <c r="F33" s="35">
        <v>390</v>
      </c>
      <c r="G33" s="35"/>
      <c r="H33" s="9"/>
      <c r="I33" s="9"/>
      <c r="Q33" s="12"/>
      <c r="R33" s="12"/>
      <c r="S33" s="12"/>
    </row>
    <row r="34" spans="1:19" ht="39" customHeight="1" x14ac:dyDescent="0.25">
      <c r="A34" s="17">
        <v>16</v>
      </c>
      <c r="B34" s="27">
        <v>414419</v>
      </c>
      <c r="C34" s="28" t="s">
        <v>225</v>
      </c>
      <c r="D34" s="20">
        <f t="shared" si="0"/>
        <v>180</v>
      </c>
      <c r="E34" s="60">
        <v>0</v>
      </c>
      <c r="F34" s="38">
        <v>180</v>
      </c>
      <c r="G34" s="38"/>
      <c r="H34" s="10"/>
      <c r="I34" s="10"/>
      <c r="Q34" s="12"/>
      <c r="R34" s="12"/>
      <c r="S34" s="12"/>
    </row>
    <row r="35" spans="1:19" ht="30.75" customHeight="1" thickBot="1" x14ac:dyDescent="0.3">
      <c r="A35" s="17">
        <v>17</v>
      </c>
      <c r="B35" s="2" t="s">
        <v>39</v>
      </c>
      <c r="C35" s="28" t="s">
        <v>35</v>
      </c>
      <c r="D35" s="20">
        <f t="shared" si="0"/>
        <v>700</v>
      </c>
      <c r="E35" s="25"/>
      <c r="F35" s="38">
        <v>700</v>
      </c>
      <c r="G35" s="10"/>
      <c r="H35" s="10"/>
      <c r="I35" s="10"/>
    </row>
    <row r="36" spans="1:19" ht="30.75" customHeight="1" thickTop="1" thickBot="1" x14ac:dyDescent="0.3">
      <c r="A36" s="5"/>
      <c r="B36" s="5"/>
      <c r="C36" s="3" t="s">
        <v>9</v>
      </c>
      <c r="D36" s="6">
        <f t="shared" ref="D36:I36" si="2">SUM(D19:D35)</f>
        <v>132847</v>
      </c>
      <c r="E36" s="6">
        <f>SUM(E19:E35)</f>
        <v>128547</v>
      </c>
      <c r="F36" s="6">
        <f t="shared" si="2"/>
        <v>3870</v>
      </c>
      <c r="G36" s="6">
        <f t="shared" si="2"/>
        <v>430</v>
      </c>
      <c r="H36" s="6">
        <f t="shared" si="2"/>
        <v>0</v>
      </c>
      <c r="I36" s="6">
        <f t="shared" si="2"/>
        <v>0</v>
      </c>
      <c r="R36" s="12"/>
      <c r="S36" s="12"/>
    </row>
    <row r="37" spans="1:19" ht="30.75" customHeight="1" thickTop="1" x14ac:dyDescent="0.25">
      <c r="A37" s="17">
        <v>18</v>
      </c>
      <c r="B37" s="2" t="s">
        <v>63</v>
      </c>
      <c r="C37" s="18" t="s">
        <v>40</v>
      </c>
      <c r="D37" s="20">
        <f>E37+F37+G37+H37+I37</f>
        <v>360</v>
      </c>
      <c r="E37" s="7"/>
      <c r="F37" s="52">
        <v>200</v>
      </c>
      <c r="G37" s="8">
        <v>60</v>
      </c>
      <c r="H37" s="7"/>
      <c r="I37" s="36">
        <v>100</v>
      </c>
    </row>
    <row r="38" spans="1:19" ht="30.75" customHeight="1" x14ac:dyDescent="0.25">
      <c r="A38" s="17">
        <v>19</v>
      </c>
      <c r="B38" s="2" t="s">
        <v>64</v>
      </c>
      <c r="C38" s="2" t="s">
        <v>41</v>
      </c>
      <c r="D38" s="20">
        <f>E38+F38+G38+H38+I38</f>
        <v>3500</v>
      </c>
      <c r="E38" s="11"/>
      <c r="F38" s="39">
        <v>1820</v>
      </c>
      <c r="G38" s="9">
        <v>80</v>
      </c>
      <c r="H38" s="11"/>
      <c r="I38" s="35">
        <v>1600</v>
      </c>
    </row>
    <row r="39" spans="1:19" ht="30.75" customHeight="1" x14ac:dyDescent="0.25">
      <c r="A39" s="17">
        <v>20</v>
      </c>
      <c r="B39" s="2" t="s">
        <v>65</v>
      </c>
      <c r="C39" s="2" t="s">
        <v>42</v>
      </c>
      <c r="D39" s="20">
        <f t="shared" ref="D39:D114" si="3">E39+F39+G39+H39+I39</f>
        <v>6900</v>
      </c>
      <c r="E39" s="11"/>
      <c r="F39" s="39">
        <v>6800</v>
      </c>
      <c r="G39" s="9">
        <v>100</v>
      </c>
      <c r="H39" s="11"/>
      <c r="I39" s="9"/>
      <c r="K39" s="56"/>
    </row>
    <row r="40" spans="1:19" ht="30.75" customHeight="1" x14ac:dyDescent="0.25">
      <c r="A40" s="17">
        <v>21</v>
      </c>
      <c r="B40" s="2" t="s">
        <v>66</v>
      </c>
      <c r="C40" s="2" t="s">
        <v>43</v>
      </c>
      <c r="D40" s="20">
        <f t="shared" si="3"/>
        <v>930</v>
      </c>
      <c r="E40" s="11"/>
      <c r="F40" s="35">
        <v>900</v>
      </c>
      <c r="G40" s="9">
        <v>30</v>
      </c>
      <c r="H40" s="9"/>
      <c r="I40" s="9"/>
    </row>
    <row r="41" spans="1:19" ht="30.75" customHeight="1" x14ac:dyDescent="0.25">
      <c r="A41" s="17">
        <v>22</v>
      </c>
      <c r="B41" s="2" t="s">
        <v>67</v>
      </c>
      <c r="C41" s="2" t="s">
        <v>44</v>
      </c>
      <c r="D41" s="20">
        <f t="shared" si="3"/>
        <v>80</v>
      </c>
      <c r="E41" s="11"/>
      <c r="F41" s="35">
        <v>80</v>
      </c>
      <c r="G41" s="9"/>
      <c r="H41" s="9"/>
      <c r="I41" s="9"/>
    </row>
    <row r="42" spans="1:19" ht="30.75" customHeight="1" x14ac:dyDescent="0.25">
      <c r="A42" s="17">
        <v>23</v>
      </c>
      <c r="B42" s="2" t="s">
        <v>68</v>
      </c>
      <c r="C42" s="2" t="s">
        <v>45</v>
      </c>
      <c r="D42" s="20">
        <f t="shared" si="3"/>
        <v>1450</v>
      </c>
      <c r="E42" s="11"/>
      <c r="F42" s="35">
        <v>1400</v>
      </c>
      <c r="G42" s="35">
        <v>50</v>
      </c>
      <c r="H42" s="9"/>
      <c r="I42" s="9"/>
    </row>
    <row r="43" spans="1:19" ht="30.75" customHeight="1" x14ac:dyDescent="0.25">
      <c r="A43" s="17">
        <v>24</v>
      </c>
      <c r="B43" s="2" t="s">
        <v>69</v>
      </c>
      <c r="C43" s="2" t="s">
        <v>46</v>
      </c>
      <c r="D43" s="20">
        <f t="shared" si="3"/>
        <v>5</v>
      </c>
      <c r="E43" s="11"/>
      <c r="F43" s="35">
        <v>5</v>
      </c>
      <c r="G43" s="9"/>
      <c r="H43" s="9"/>
      <c r="I43" s="9"/>
    </row>
    <row r="44" spans="1:19" ht="30.75" customHeight="1" x14ac:dyDescent="0.25">
      <c r="A44" s="17">
        <v>25</v>
      </c>
      <c r="B44" s="2" t="s">
        <v>70</v>
      </c>
      <c r="C44" s="2" t="s">
        <v>47</v>
      </c>
      <c r="D44" s="20">
        <f t="shared" si="3"/>
        <v>160</v>
      </c>
      <c r="E44" s="11"/>
      <c r="F44" s="35">
        <v>160</v>
      </c>
      <c r="G44" s="9"/>
      <c r="H44" s="9"/>
      <c r="I44" s="9"/>
    </row>
    <row r="45" spans="1:19" ht="30.75" customHeight="1" x14ac:dyDescent="0.25">
      <c r="A45" s="17">
        <v>26</v>
      </c>
      <c r="B45" s="2" t="s">
        <v>71</v>
      </c>
      <c r="C45" s="2" t="s">
        <v>181</v>
      </c>
      <c r="D45" s="20">
        <f t="shared" si="3"/>
        <v>110</v>
      </c>
      <c r="E45" s="11"/>
      <c r="F45" s="35">
        <v>90</v>
      </c>
      <c r="G45" s="35">
        <v>20</v>
      </c>
      <c r="H45" s="9"/>
      <c r="I45" s="9"/>
    </row>
    <row r="46" spans="1:19" ht="30.75" customHeight="1" x14ac:dyDescent="0.25">
      <c r="A46" s="17">
        <v>27</v>
      </c>
      <c r="B46" s="2" t="s">
        <v>72</v>
      </c>
      <c r="C46" s="2" t="s">
        <v>48</v>
      </c>
      <c r="D46" s="20">
        <f t="shared" si="3"/>
        <v>40</v>
      </c>
      <c r="E46" s="11"/>
      <c r="F46" s="35">
        <v>40</v>
      </c>
      <c r="G46" s="9"/>
      <c r="H46" s="9"/>
      <c r="I46" s="9"/>
    </row>
    <row r="47" spans="1:19" ht="30.75" customHeight="1" x14ac:dyDescent="0.25">
      <c r="A47" s="17">
        <v>28</v>
      </c>
      <c r="B47" s="2" t="s">
        <v>73</v>
      </c>
      <c r="C47" s="2" t="s">
        <v>49</v>
      </c>
      <c r="D47" s="20">
        <f t="shared" si="3"/>
        <v>30</v>
      </c>
      <c r="E47" s="11"/>
      <c r="F47" s="35"/>
      <c r="G47" s="9">
        <v>30</v>
      </c>
      <c r="H47" s="9"/>
      <c r="I47" s="9"/>
    </row>
    <row r="48" spans="1:19" ht="30.75" customHeight="1" x14ac:dyDescent="0.25">
      <c r="A48" s="17">
        <v>29</v>
      </c>
      <c r="B48" s="2" t="s">
        <v>74</v>
      </c>
      <c r="C48" s="21" t="s">
        <v>50</v>
      </c>
      <c r="D48" s="20">
        <f t="shared" si="3"/>
        <v>60</v>
      </c>
      <c r="E48" s="11"/>
      <c r="F48" s="35"/>
      <c r="G48" s="35">
        <v>60</v>
      </c>
      <c r="H48" s="9"/>
      <c r="I48" s="9"/>
    </row>
    <row r="49" spans="1:19" ht="30.75" customHeight="1" x14ac:dyDescent="0.25">
      <c r="A49" s="17">
        <v>30</v>
      </c>
      <c r="B49" s="2" t="s">
        <v>75</v>
      </c>
      <c r="C49" s="2" t="s">
        <v>51</v>
      </c>
      <c r="D49" s="20">
        <f t="shared" si="3"/>
        <v>5</v>
      </c>
      <c r="E49" s="11"/>
      <c r="F49" s="35">
        <v>0</v>
      </c>
      <c r="G49" s="35">
        <v>5</v>
      </c>
      <c r="H49" s="9"/>
      <c r="I49" s="9"/>
    </row>
    <row r="50" spans="1:19" ht="30.75" customHeight="1" x14ac:dyDescent="0.25">
      <c r="A50" s="17">
        <v>31</v>
      </c>
      <c r="B50" s="2" t="s">
        <v>76</v>
      </c>
      <c r="C50" s="21" t="s">
        <v>52</v>
      </c>
      <c r="D50" s="20">
        <f t="shared" si="3"/>
        <v>230</v>
      </c>
      <c r="E50" s="11"/>
      <c r="F50" s="35">
        <v>200</v>
      </c>
      <c r="G50" s="9">
        <v>30</v>
      </c>
      <c r="H50" s="9"/>
      <c r="I50" s="9"/>
    </row>
    <row r="51" spans="1:19" ht="30.75" customHeight="1" x14ac:dyDescent="0.25">
      <c r="A51" s="17">
        <v>32</v>
      </c>
      <c r="B51" s="2" t="s">
        <v>77</v>
      </c>
      <c r="C51" s="24" t="s">
        <v>53</v>
      </c>
      <c r="D51" s="20">
        <f t="shared" si="3"/>
        <v>110</v>
      </c>
      <c r="E51" s="25"/>
      <c r="F51" s="38">
        <v>60</v>
      </c>
      <c r="G51" s="10">
        <v>50</v>
      </c>
      <c r="H51" s="10"/>
      <c r="I51" s="10"/>
    </row>
    <row r="52" spans="1:19" ht="30.75" customHeight="1" x14ac:dyDescent="0.25">
      <c r="A52" s="17">
        <v>33</v>
      </c>
      <c r="B52" s="27">
        <v>422192</v>
      </c>
      <c r="C52" s="24" t="s">
        <v>54</v>
      </c>
      <c r="D52" s="20">
        <f t="shared" si="3"/>
        <v>20</v>
      </c>
      <c r="E52" s="25"/>
      <c r="F52" s="38">
        <v>0</v>
      </c>
      <c r="G52" s="38">
        <v>20</v>
      </c>
      <c r="H52" s="10"/>
      <c r="I52" s="10"/>
    </row>
    <row r="53" spans="1:19" ht="30.75" customHeight="1" x14ac:dyDescent="0.25">
      <c r="A53" s="17">
        <v>34</v>
      </c>
      <c r="B53" s="2" t="s">
        <v>78</v>
      </c>
      <c r="C53" s="2" t="s">
        <v>55</v>
      </c>
      <c r="D53" s="20">
        <f t="shared" si="3"/>
        <v>10</v>
      </c>
      <c r="E53" s="11"/>
      <c r="F53" s="35">
        <v>0</v>
      </c>
      <c r="G53" s="9">
        <v>10</v>
      </c>
      <c r="H53" s="9"/>
      <c r="I53" s="9"/>
    </row>
    <row r="54" spans="1:19" ht="30.75" customHeight="1" x14ac:dyDescent="0.25">
      <c r="A54" s="17">
        <v>35</v>
      </c>
      <c r="B54" s="2" t="s">
        <v>79</v>
      </c>
      <c r="C54" s="2" t="s">
        <v>220</v>
      </c>
      <c r="D54" s="20">
        <f t="shared" si="3"/>
        <v>0</v>
      </c>
      <c r="E54" s="11"/>
      <c r="F54" s="35"/>
      <c r="G54" s="35">
        <v>0</v>
      </c>
      <c r="H54" s="9"/>
      <c r="I54" s="9"/>
    </row>
    <row r="55" spans="1:19" ht="30.75" customHeight="1" x14ac:dyDescent="0.25">
      <c r="A55" s="17">
        <v>36</v>
      </c>
      <c r="B55" s="2" t="s">
        <v>80</v>
      </c>
      <c r="C55" s="28" t="s">
        <v>56</v>
      </c>
      <c r="D55" s="20">
        <f t="shared" si="3"/>
        <v>160</v>
      </c>
      <c r="E55" s="25"/>
      <c r="F55" s="38"/>
      <c r="G55" s="10">
        <v>160</v>
      </c>
      <c r="H55" s="10"/>
      <c r="I55" s="10"/>
    </row>
    <row r="56" spans="1:19" ht="30.75" customHeight="1" x14ac:dyDescent="0.25">
      <c r="A56" s="17">
        <v>37</v>
      </c>
      <c r="B56" s="2" t="s">
        <v>81</v>
      </c>
      <c r="C56" s="28" t="s">
        <v>57</v>
      </c>
      <c r="D56" s="20">
        <f t="shared" si="3"/>
        <v>0</v>
      </c>
      <c r="E56" s="11"/>
      <c r="F56" s="35"/>
      <c r="G56" s="9"/>
      <c r="H56" s="9"/>
      <c r="I56" s="9"/>
    </row>
    <row r="57" spans="1:19" ht="42" customHeight="1" x14ac:dyDescent="0.25">
      <c r="A57" s="17">
        <v>38</v>
      </c>
      <c r="B57" s="2" t="s">
        <v>82</v>
      </c>
      <c r="C57" s="28" t="s">
        <v>58</v>
      </c>
      <c r="D57" s="20">
        <f t="shared" si="3"/>
        <v>0</v>
      </c>
      <c r="E57" s="11"/>
      <c r="F57" s="35"/>
      <c r="G57" s="9">
        <v>0</v>
      </c>
      <c r="H57" s="35"/>
      <c r="I57" s="9"/>
    </row>
    <row r="58" spans="1:19" ht="30.75" customHeight="1" x14ac:dyDescent="0.25">
      <c r="A58" s="17">
        <v>39</v>
      </c>
      <c r="B58" s="2" t="s">
        <v>83</v>
      </c>
      <c r="C58" s="28" t="s">
        <v>59</v>
      </c>
      <c r="D58" s="20">
        <f t="shared" si="3"/>
        <v>0</v>
      </c>
      <c r="E58" s="11"/>
      <c r="F58" s="35">
        <v>0</v>
      </c>
      <c r="G58" s="9">
        <v>0</v>
      </c>
      <c r="H58" s="35"/>
      <c r="I58" s="9"/>
    </row>
    <row r="59" spans="1:19" ht="30.75" customHeight="1" x14ac:dyDescent="0.25">
      <c r="A59" s="17">
        <v>40</v>
      </c>
      <c r="B59" s="2" t="s">
        <v>85</v>
      </c>
      <c r="C59" s="2" t="s">
        <v>62</v>
      </c>
      <c r="D59" s="20">
        <f t="shared" ref="D59" si="4">E59+F59+G59+H59+I59</f>
        <v>0</v>
      </c>
      <c r="E59" s="11"/>
      <c r="F59" s="35">
        <v>0</v>
      </c>
      <c r="G59" s="9"/>
      <c r="H59" s="9"/>
      <c r="I59" s="9"/>
    </row>
    <row r="60" spans="1:19" ht="30.75" customHeight="1" x14ac:dyDescent="0.25">
      <c r="A60" s="17">
        <v>41</v>
      </c>
      <c r="B60" s="27">
        <v>422291</v>
      </c>
      <c r="C60" s="28" t="s">
        <v>213</v>
      </c>
      <c r="D60" s="20">
        <f>E60+F60+G60+H60+I60</f>
        <v>0</v>
      </c>
      <c r="E60" s="11"/>
      <c r="F60" s="35"/>
      <c r="G60" s="9"/>
      <c r="H60" s="35"/>
      <c r="I60" s="9"/>
    </row>
    <row r="61" spans="1:19" ht="30.75" customHeight="1" x14ac:dyDescent="0.25">
      <c r="A61" s="17">
        <v>42</v>
      </c>
      <c r="B61" s="27">
        <v>422299</v>
      </c>
      <c r="C61" s="28" t="s">
        <v>60</v>
      </c>
      <c r="D61" s="20">
        <f t="shared" ref="D61:D64" si="5">E61+F61+G61+H61+I61</f>
        <v>900</v>
      </c>
      <c r="E61" s="11"/>
      <c r="F61" s="35"/>
      <c r="G61" s="35">
        <v>900</v>
      </c>
      <c r="H61" s="35"/>
      <c r="I61" s="9"/>
    </row>
    <row r="62" spans="1:19" ht="30.75" customHeight="1" x14ac:dyDescent="0.25">
      <c r="A62" s="17">
        <v>43</v>
      </c>
      <c r="B62" s="2" t="s">
        <v>84</v>
      </c>
      <c r="C62" s="28" t="s">
        <v>61</v>
      </c>
      <c r="D62" s="20">
        <f t="shared" si="5"/>
        <v>0</v>
      </c>
      <c r="E62" s="11"/>
      <c r="F62" s="35"/>
      <c r="G62" s="35">
        <v>0</v>
      </c>
      <c r="H62" s="9"/>
      <c r="I62" s="9"/>
    </row>
    <row r="63" spans="1:19" ht="30.75" customHeight="1" x14ac:dyDescent="0.25">
      <c r="A63" s="17">
        <v>44</v>
      </c>
      <c r="B63" s="2" t="s">
        <v>86</v>
      </c>
      <c r="C63" s="28" t="s">
        <v>201</v>
      </c>
      <c r="D63" s="20">
        <f t="shared" si="5"/>
        <v>150</v>
      </c>
      <c r="E63" s="11"/>
      <c r="F63" s="35">
        <v>150</v>
      </c>
      <c r="G63" s="35"/>
      <c r="H63" s="9"/>
      <c r="I63" s="9"/>
      <c r="S63" s="12"/>
    </row>
    <row r="64" spans="1:19" ht="30.75" customHeight="1" x14ac:dyDescent="0.25">
      <c r="A64" s="17">
        <v>45</v>
      </c>
      <c r="B64" s="27">
        <v>422911</v>
      </c>
      <c r="C64" s="28" t="s">
        <v>194</v>
      </c>
      <c r="D64" s="20">
        <f t="shared" si="5"/>
        <v>0</v>
      </c>
      <c r="E64" s="11"/>
      <c r="F64" s="35"/>
      <c r="G64" s="35"/>
      <c r="H64" s="9"/>
      <c r="I64" s="9"/>
      <c r="S64" s="12"/>
    </row>
    <row r="65" spans="1:19" ht="30.75" customHeight="1" x14ac:dyDescent="0.25">
      <c r="A65" s="17">
        <v>46</v>
      </c>
      <c r="B65" s="2" t="s">
        <v>187</v>
      </c>
      <c r="C65" s="2" t="s">
        <v>186</v>
      </c>
      <c r="D65" s="20">
        <f t="shared" si="3"/>
        <v>0</v>
      </c>
      <c r="E65" s="11"/>
      <c r="F65" s="35"/>
      <c r="G65" s="35"/>
      <c r="H65" s="35"/>
      <c r="I65" s="9"/>
      <c r="S65" s="12"/>
    </row>
    <row r="66" spans="1:19" ht="30.75" customHeight="1" x14ac:dyDescent="0.25">
      <c r="A66" s="17">
        <v>47</v>
      </c>
      <c r="B66" s="2" t="s">
        <v>188</v>
      </c>
      <c r="C66" s="2" t="s">
        <v>182</v>
      </c>
      <c r="D66" s="20">
        <f t="shared" si="3"/>
        <v>600</v>
      </c>
      <c r="E66" s="11"/>
      <c r="F66" s="35"/>
      <c r="G66" s="35">
        <v>600</v>
      </c>
      <c r="H66" s="9"/>
      <c r="I66" s="9"/>
      <c r="S66" s="12"/>
    </row>
    <row r="67" spans="1:19" ht="30.75" customHeight="1" x14ac:dyDescent="0.25">
      <c r="A67" s="17">
        <v>48</v>
      </c>
      <c r="B67" s="2" t="s">
        <v>189</v>
      </c>
      <c r="C67" s="2" t="s">
        <v>183</v>
      </c>
      <c r="D67" s="20">
        <f t="shared" si="3"/>
        <v>150</v>
      </c>
      <c r="E67" s="11"/>
      <c r="F67" s="35">
        <v>150</v>
      </c>
      <c r="G67" s="9">
        <v>0</v>
      </c>
      <c r="H67" s="9"/>
      <c r="I67" s="9"/>
      <c r="S67" s="12"/>
    </row>
    <row r="68" spans="1:19" ht="30.75" customHeight="1" x14ac:dyDescent="0.25">
      <c r="A68" s="17">
        <v>49</v>
      </c>
      <c r="B68" s="2" t="s">
        <v>190</v>
      </c>
      <c r="C68" s="2" t="s">
        <v>195</v>
      </c>
      <c r="D68" s="20">
        <f t="shared" si="3"/>
        <v>240</v>
      </c>
      <c r="E68" s="11"/>
      <c r="F68" s="35">
        <v>240</v>
      </c>
      <c r="G68" s="9"/>
      <c r="H68" s="9"/>
      <c r="I68" s="9"/>
      <c r="S68" s="12"/>
    </row>
    <row r="69" spans="1:19" ht="30.75" customHeight="1" x14ac:dyDescent="0.25">
      <c r="A69" s="17">
        <v>50</v>
      </c>
      <c r="B69" s="27">
        <v>423291</v>
      </c>
      <c r="C69" s="2" t="s">
        <v>233</v>
      </c>
      <c r="D69" s="20">
        <f t="shared" si="3"/>
        <v>48</v>
      </c>
      <c r="E69" s="11"/>
      <c r="F69" s="35">
        <v>48</v>
      </c>
      <c r="G69" s="9"/>
      <c r="H69" s="9"/>
      <c r="I69" s="9"/>
      <c r="S69" s="12"/>
    </row>
    <row r="70" spans="1:19" ht="27.75" customHeight="1" x14ac:dyDescent="0.25">
      <c r="A70" s="17">
        <v>51</v>
      </c>
      <c r="B70" s="17" t="s">
        <v>191</v>
      </c>
      <c r="C70" s="29" t="s">
        <v>184</v>
      </c>
      <c r="D70" s="9">
        <f t="shared" si="3"/>
        <v>50</v>
      </c>
      <c r="E70" s="9"/>
      <c r="F70" s="35">
        <v>50</v>
      </c>
      <c r="G70" s="9"/>
      <c r="H70" s="9"/>
      <c r="I70" s="9"/>
      <c r="S70" s="12"/>
    </row>
    <row r="71" spans="1:19" ht="30.75" customHeight="1" x14ac:dyDescent="0.25">
      <c r="A71" s="17">
        <v>52</v>
      </c>
      <c r="B71" s="2" t="s">
        <v>192</v>
      </c>
      <c r="C71" s="2" t="s">
        <v>185</v>
      </c>
      <c r="D71" s="20">
        <f t="shared" si="3"/>
        <v>350</v>
      </c>
      <c r="E71" s="11"/>
      <c r="F71" s="35">
        <v>300</v>
      </c>
      <c r="G71" s="35">
        <v>50</v>
      </c>
      <c r="H71" s="9"/>
      <c r="I71" s="9"/>
      <c r="S71" s="12"/>
    </row>
    <row r="72" spans="1:19" ht="30.75" customHeight="1" x14ac:dyDescent="0.25">
      <c r="A72" s="17">
        <v>53</v>
      </c>
      <c r="B72" s="2" t="s">
        <v>193</v>
      </c>
      <c r="C72" s="2" t="s">
        <v>196</v>
      </c>
      <c r="D72" s="20">
        <f t="shared" si="3"/>
        <v>80</v>
      </c>
      <c r="E72" s="11"/>
      <c r="F72" s="35">
        <v>80</v>
      </c>
      <c r="G72" s="9"/>
      <c r="H72" s="9"/>
      <c r="I72" s="9"/>
      <c r="S72" s="12"/>
    </row>
    <row r="73" spans="1:19" ht="30.75" customHeight="1" x14ac:dyDescent="0.25">
      <c r="A73" s="17">
        <v>54</v>
      </c>
      <c r="B73" s="27">
        <v>423391</v>
      </c>
      <c r="C73" s="2" t="s">
        <v>96</v>
      </c>
      <c r="D73" s="20">
        <f t="shared" si="3"/>
        <v>10</v>
      </c>
      <c r="E73" s="11"/>
      <c r="F73" s="35">
        <v>10</v>
      </c>
      <c r="G73" s="9"/>
      <c r="H73" s="9"/>
      <c r="I73" s="9"/>
    </row>
    <row r="74" spans="1:19" ht="30.75" customHeight="1" x14ac:dyDescent="0.25">
      <c r="A74" s="17">
        <v>55</v>
      </c>
      <c r="B74" s="41">
        <v>423399</v>
      </c>
      <c r="C74" s="24" t="s">
        <v>216</v>
      </c>
      <c r="D74" s="20">
        <f>E74+F74+G74+H74+I74</f>
        <v>5</v>
      </c>
      <c r="E74" s="11"/>
      <c r="F74" s="35">
        <v>5</v>
      </c>
      <c r="G74" s="9"/>
      <c r="H74" s="9"/>
      <c r="I74" s="9"/>
    </row>
    <row r="75" spans="1:19" ht="30.75" customHeight="1" x14ac:dyDescent="0.25">
      <c r="A75" s="17">
        <v>56</v>
      </c>
      <c r="B75" s="27">
        <v>423419</v>
      </c>
      <c r="C75" s="28" t="s">
        <v>87</v>
      </c>
      <c r="D75" s="20">
        <f t="shared" si="3"/>
        <v>30</v>
      </c>
      <c r="E75" s="11"/>
      <c r="F75" s="35">
        <v>20</v>
      </c>
      <c r="G75" s="9">
        <v>10</v>
      </c>
      <c r="H75" s="9"/>
      <c r="I75" s="9"/>
    </row>
    <row r="76" spans="1:19" ht="30.75" customHeight="1" x14ac:dyDescent="0.25">
      <c r="A76" s="17">
        <v>57</v>
      </c>
      <c r="B76" s="27">
        <v>423421</v>
      </c>
      <c r="C76" s="2" t="s">
        <v>88</v>
      </c>
      <c r="D76" s="20">
        <f t="shared" si="3"/>
        <v>20</v>
      </c>
      <c r="E76" s="11"/>
      <c r="F76" s="35"/>
      <c r="G76" s="35">
        <v>20</v>
      </c>
      <c r="H76" s="9"/>
      <c r="I76" s="9"/>
    </row>
    <row r="77" spans="1:19" ht="30.75" customHeight="1" x14ac:dyDescent="0.25">
      <c r="A77" s="17">
        <v>58</v>
      </c>
      <c r="B77" s="27">
        <v>423432</v>
      </c>
      <c r="C77" s="28" t="s">
        <v>89</v>
      </c>
      <c r="D77" s="20">
        <f t="shared" si="3"/>
        <v>110</v>
      </c>
      <c r="E77" s="11"/>
      <c r="F77" s="35">
        <v>20</v>
      </c>
      <c r="G77" s="35">
        <v>20</v>
      </c>
      <c r="H77" s="9"/>
      <c r="I77" s="35">
        <v>70</v>
      </c>
    </row>
    <row r="78" spans="1:19" ht="30.75" customHeight="1" x14ac:dyDescent="0.25">
      <c r="A78" s="17">
        <v>59</v>
      </c>
      <c r="B78" s="41">
        <v>423539</v>
      </c>
      <c r="C78" s="28" t="s">
        <v>214</v>
      </c>
      <c r="D78" s="20">
        <f>E78+F78+G78+H78+I78</f>
        <v>0</v>
      </c>
      <c r="E78" s="11"/>
      <c r="F78" s="35"/>
      <c r="G78" s="35"/>
      <c r="H78" s="9"/>
      <c r="I78" s="9"/>
    </row>
    <row r="79" spans="1:19" ht="30.75" customHeight="1" x14ac:dyDescent="0.25">
      <c r="A79" s="17">
        <v>60</v>
      </c>
      <c r="B79" s="27">
        <v>423599</v>
      </c>
      <c r="C79" s="21" t="s">
        <v>217</v>
      </c>
      <c r="D79" s="20">
        <f t="shared" si="3"/>
        <v>5000</v>
      </c>
      <c r="E79" s="11"/>
      <c r="F79" s="35">
        <v>3500</v>
      </c>
      <c r="G79" s="35"/>
      <c r="H79" s="9"/>
      <c r="I79" s="35">
        <v>1500</v>
      </c>
    </row>
    <row r="80" spans="1:19" ht="30.75" customHeight="1" x14ac:dyDescent="0.25">
      <c r="A80" s="17">
        <v>61</v>
      </c>
      <c r="B80" s="27">
        <v>423621</v>
      </c>
      <c r="C80" s="21" t="s">
        <v>240</v>
      </c>
      <c r="D80" s="20">
        <f t="shared" si="3"/>
        <v>800</v>
      </c>
      <c r="E80" s="11"/>
      <c r="F80" s="35"/>
      <c r="G80" s="35">
        <v>800</v>
      </c>
      <c r="H80" s="9"/>
      <c r="I80" s="35"/>
    </row>
    <row r="81" spans="1:19" ht="30.75" customHeight="1" x14ac:dyDescent="0.25">
      <c r="A81" s="17">
        <v>62</v>
      </c>
      <c r="B81" s="27">
        <v>423711</v>
      </c>
      <c r="C81" s="21" t="s">
        <v>223</v>
      </c>
      <c r="D81" s="20">
        <f t="shared" si="3"/>
        <v>70</v>
      </c>
      <c r="E81" s="11"/>
      <c r="F81" s="35"/>
      <c r="G81" s="35">
        <v>70</v>
      </c>
      <c r="H81" s="9"/>
      <c r="I81" s="35"/>
    </row>
    <row r="82" spans="1:19" ht="30.75" customHeight="1" x14ac:dyDescent="0.25">
      <c r="A82" s="17">
        <v>63</v>
      </c>
      <c r="B82" s="27">
        <v>423712</v>
      </c>
      <c r="C82" s="2" t="s">
        <v>90</v>
      </c>
      <c r="D82" s="20">
        <f t="shared" si="3"/>
        <v>300</v>
      </c>
      <c r="E82" s="11"/>
      <c r="F82" s="35">
        <v>200</v>
      </c>
      <c r="G82" s="9">
        <v>100</v>
      </c>
      <c r="H82" s="35">
        <v>0</v>
      </c>
      <c r="I82" s="9"/>
    </row>
    <row r="83" spans="1:19" ht="30.75" customHeight="1" x14ac:dyDescent="0.25">
      <c r="A83" s="17">
        <v>64</v>
      </c>
      <c r="B83" s="27" t="s">
        <v>203</v>
      </c>
      <c r="C83" s="2" t="s">
        <v>204</v>
      </c>
      <c r="D83" s="20">
        <f t="shared" si="3"/>
        <v>9000</v>
      </c>
      <c r="E83" s="11"/>
      <c r="F83" s="35"/>
      <c r="G83" s="35"/>
      <c r="H83" s="9"/>
      <c r="I83" s="35">
        <v>9000</v>
      </c>
    </row>
    <row r="84" spans="1:19" ht="30.75" customHeight="1" x14ac:dyDescent="0.25">
      <c r="A84" s="17">
        <v>65</v>
      </c>
      <c r="B84" s="27" t="s">
        <v>207</v>
      </c>
      <c r="C84" s="21" t="s">
        <v>205</v>
      </c>
      <c r="D84" s="20">
        <f t="shared" si="3"/>
        <v>8000</v>
      </c>
      <c r="E84" s="11"/>
      <c r="F84" s="35"/>
      <c r="G84" s="9"/>
      <c r="H84" s="9"/>
      <c r="I84" s="9">
        <v>8000</v>
      </c>
    </row>
    <row r="85" spans="1:19" ht="30.75" customHeight="1" x14ac:dyDescent="0.25">
      <c r="A85" s="17">
        <v>66</v>
      </c>
      <c r="B85" s="27" t="s">
        <v>207</v>
      </c>
      <c r="C85" s="21" t="s">
        <v>206</v>
      </c>
      <c r="D85" s="20">
        <f t="shared" si="3"/>
        <v>17000</v>
      </c>
      <c r="E85" s="11"/>
      <c r="F85" s="35"/>
      <c r="G85" s="9"/>
      <c r="H85" s="9"/>
      <c r="I85" s="9">
        <v>17000</v>
      </c>
    </row>
    <row r="86" spans="1:19" ht="30.75" customHeight="1" x14ac:dyDescent="0.25">
      <c r="A86" s="17">
        <v>67</v>
      </c>
      <c r="B86" s="27">
        <v>423911</v>
      </c>
      <c r="C86" s="2" t="s">
        <v>210</v>
      </c>
      <c r="D86" s="20">
        <f t="shared" si="3"/>
        <v>1100</v>
      </c>
      <c r="E86" s="11"/>
      <c r="F86" s="35">
        <v>700</v>
      </c>
      <c r="G86" s="35">
        <v>400</v>
      </c>
      <c r="H86" s="9"/>
      <c r="I86" s="9"/>
    </row>
    <row r="87" spans="1:19" ht="30.75" customHeight="1" x14ac:dyDescent="0.25">
      <c r="A87" s="17">
        <v>68</v>
      </c>
      <c r="B87" s="27">
        <v>423911</v>
      </c>
      <c r="C87" s="42" t="s">
        <v>215</v>
      </c>
      <c r="D87" s="20">
        <f>E87+F87+G87+H87+I87</f>
        <v>900</v>
      </c>
      <c r="E87" s="11"/>
      <c r="F87" s="35"/>
      <c r="G87" s="9"/>
      <c r="H87" s="9"/>
      <c r="I87" s="35">
        <v>900</v>
      </c>
    </row>
    <row r="88" spans="1:19" ht="30.75" customHeight="1" x14ac:dyDescent="0.25">
      <c r="A88" s="17">
        <v>69</v>
      </c>
      <c r="B88" s="27">
        <v>424211</v>
      </c>
      <c r="C88" s="29" t="s">
        <v>91</v>
      </c>
      <c r="D88" s="20">
        <f t="shared" si="3"/>
        <v>0</v>
      </c>
      <c r="E88" s="11"/>
      <c r="F88" s="35">
        <v>0</v>
      </c>
      <c r="G88" s="35"/>
      <c r="H88" s="9"/>
      <c r="I88" s="9"/>
    </row>
    <row r="89" spans="1:19" ht="30.75" customHeight="1" x14ac:dyDescent="0.25">
      <c r="A89" s="17">
        <v>70</v>
      </c>
      <c r="B89" s="27">
        <v>424221</v>
      </c>
      <c r="C89" s="28" t="s">
        <v>92</v>
      </c>
      <c r="D89" s="20">
        <f t="shared" si="3"/>
        <v>0</v>
      </c>
      <c r="E89" s="11"/>
      <c r="F89" s="35">
        <v>0</v>
      </c>
      <c r="G89" s="9"/>
      <c r="H89" s="9"/>
      <c r="I89" s="35"/>
    </row>
    <row r="90" spans="1:19" ht="30.75" customHeight="1" x14ac:dyDescent="0.25">
      <c r="A90" s="17">
        <v>71</v>
      </c>
      <c r="B90" s="27">
        <v>424231</v>
      </c>
      <c r="C90" s="2" t="s">
        <v>93</v>
      </c>
      <c r="D90" s="20">
        <f t="shared" si="3"/>
        <v>0</v>
      </c>
      <c r="E90" s="11"/>
      <c r="F90" s="35">
        <v>0</v>
      </c>
      <c r="G90" s="9"/>
      <c r="H90" s="9"/>
      <c r="I90" s="9"/>
    </row>
    <row r="91" spans="1:19" ht="30.75" customHeight="1" x14ac:dyDescent="0.25">
      <c r="A91" s="17">
        <v>72</v>
      </c>
      <c r="B91" s="27">
        <v>424331</v>
      </c>
      <c r="C91" s="28" t="s">
        <v>94</v>
      </c>
      <c r="D91" s="20">
        <f t="shared" si="3"/>
        <v>100</v>
      </c>
      <c r="E91" s="11"/>
      <c r="F91" s="35">
        <v>100</v>
      </c>
      <c r="G91" s="9"/>
      <c r="H91" s="9"/>
      <c r="I91" s="9"/>
    </row>
    <row r="92" spans="1:19" ht="30.75" customHeight="1" x14ac:dyDescent="0.25">
      <c r="A92" s="17">
        <v>73</v>
      </c>
      <c r="B92" s="27">
        <v>424611</v>
      </c>
      <c r="C92" s="21" t="s">
        <v>97</v>
      </c>
      <c r="D92" s="20">
        <f t="shared" si="3"/>
        <v>0</v>
      </c>
      <c r="E92" s="11"/>
      <c r="F92" s="35"/>
      <c r="G92" s="9"/>
      <c r="H92" s="9"/>
      <c r="I92" s="9"/>
    </row>
    <row r="93" spans="1:19" ht="30.75" customHeight="1" thickBot="1" x14ac:dyDescent="0.3">
      <c r="A93" s="17">
        <v>74</v>
      </c>
      <c r="B93" s="27">
        <v>424911</v>
      </c>
      <c r="C93" s="2" t="s">
        <v>95</v>
      </c>
      <c r="D93" s="20">
        <f t="shared" si="3"/>
        <v>300</v>
      </c>
      <c r="E93" s="11"/>
      <c r="F93" s="35">
        <v>300</v>
      </c>
      <c r="G93" s="35">
        <v>0</v>
      </c>
      <c r="H93" s="9"/>
      <c r="I93" s="9"/>
    </row>
    <row r="94" spans="1:19" ht="30.75" customHeight="1" thickTop="1" thickBot="1" x14ac:dyDescent="0.3">
      <c r="A94" s="17"/>
      <c r="B94" s="5"/>
      <c r="C94" s="3" t="s">
        <v>113</v>
      </c>
      <c r="D94" s="6">
        <f t="shared" ref="D94:I94" si="6">SUM(D37:D93)</f>
        <v>59473</v>
      </c>
      <c r="E94" s="6">
        <f t="shared" si="6"/>
        <v>0</v>
      </c>
      <c r="F94" s="53">
        <f t="shared" si="6"/>
        <v>17628</v>
      </c>
      <c r="G94" s="6">
        <f t="shared" si="6"/>
        <v>3675</v>
      </c>
      <c r="H94" s="6">
        <f t="shared" si="6"/>
        <v>0</v>
      </c>
      <c r="I94" s="6">
        <f t="shared" si="6"/>
        <v>38170</v>
      </c>
      <c r="R94" s="12"/>
      <c r="S94" s="12"/>
    </row>
    <row r="95" spans="1:19" ht="30.75" customHeight="1" thickTop="1" x14ac:dyDescent="0.25">
      <c r="A95" s="17">
        <v>75</v>
      </c>
      <c r="B95" s="2" t="s">
        <v>124</v>
      </c>
      <c r="C95" s="18" t="s">
        <v>101</v>
      </c>
      <c r="D95" s="20">
        <f t="shared" si="3"/>
        <v>0</v>
      </c>
      <c r="E95" s="7"/>
      <c r="F95" s="36">
        <v>0</v>
      </c>
      <c r="G95" s="36">
        <v>0</v>
      </c>
      <c r="H95" s="8"/>
      <c r="I95" s="36"/>
    </row>
    <row r="96" spans="1:19" ht="30.75" customHeight="1" x14ac:dyDescent="0.25">
      <c r="A96" s="17">
        <v>76</v>
      </c>
      <c r="B96" s="2" t="s">
        <v>125</v>
      </c>
      <c r="C96" s="2" t="s">
        <v>102</v>
      </c>
      <c r="D96" s="20">
        <f t="shared" si="3"/>
        <v>30</v>
      </c>
      <c r="E96" s="11"/>
      <c r="F96" s="35">
        <v>0</v>
      </c>
      <c r="G96" s="35">
        <v>30</v>
      </c>
      <c r="H96" s="9"/>
      <c r="I96" s="9">
        <v>0</v>
      </c>
    </row>
    <row r="97" spans="1:19" ht="30.75" customHeight="1" x14ac:dyDescent="0.25">
      <c r="A97" s="17">
        <v>77</v>
      </c>
      <c r="B97" s="2" t="s">
        <v>126</v>
      </c>
      <c r="C97" s="2" t="s">
        <v>103</v>
      </c>
      <c r="D97" s="20">
        <f t="shared" si="3"/>
        <v>1000</v>
      </c>
      <c r="E97" s="11"/>
      <c r="F97" s="35">
        <v>400</v>
      </c>
      <c r="G97" s="35">
        <v>300</v>
      </c>
      <c r="H97" s="9"/>
      <c r="I97" s="35">
        <v>300</v>
      </c>
    </row>
    <row r="98" spans="1:19" ht="30.75" customHeight="1" x14ac:dyDescent="0.25">
      <c r="A98" s="17">
        <v>78</v>
      </c>
      <c r="B98" s="2" t="s">
        <v>127</v>
      </c>
      <c r="C98" s="2" t="s">
        <v>104</v>
      </c>
      <c r="D98" s="20">
        <f t="shared" si="3"/>
        <v>200</v>
      </c>
      <c r="E98" s="11"/>
      <c r="F98" s="35">
        <v>100</v>
      </c>
      <c r="G98" s="35">
        <v>100</v>
      </c>
      <c r="H98" s="9"/>
      <c r="I98" s="35"/>
    </row>
    <row r="99" spans="1:19" ht="30.75" customHeight="1" x14ac:dyDescent="0.25">
      <c r="A99" s="17">
        <v>79</v>
      </c>
      <c r="B99" s="2" t="s">
        <v>128</v>
      </c>
      <c r="C99" s="2" t="s">
        <v>105</v>
      </c>
      <c r="D99" s="20">
        <f t="shared" si="3"/>
        <v>500</v>
      </c>
      <c r="E99" s="11"/>
      <c r="F99" s="35">
        <v>400</v>
      </c>
      <c r="G99" s="35">
        <v>100</v>
      </c>
      <c r="H99" s="9"/>
      <c r="I99" s="9"/>
    </row>
    <row r="100" spans="1:19" ht="30.75" customHeight="1" x14ac:dyDescent="0.25">
      <c r="A100" s="17">
        <v>80</v>
      </c>
      <c r="B100" s="2" t="s">
        <v>129</v>
      </c>
      <c r="C100" s="2" t="s">
        <v>42</v>
      </c>
      <c r="D100" s="20">
        <f t="shared" si="3"/>
        <v>750</v>
      </c>
      <c r="E100" s="11"/>
      <c r="F100" s="35">
        <v>750</v>
      </c>
      <c r="G100" s="35"/>
      <c r="H100" s="9"/>
      <c r="I100" s="9"/>
      <c r="S100" s="12"/>
    </row>
    <row r="101" spans="1:19" ht="30.75" customHeight="1" x14ac:dyDescent="0.25">
      <c r="A101" s="17">
        <v>81</v>
      </c>
      <c r="B101" s="2" t="s">
        <v>130</v>
      </c>
      <c r="C101" s="21" t="s">
        <v>197</v>
      </c>
      <c r="D101" s="20">
        <f t="shared" si="3"/>
        <v>200</v>
      </c>
      <c r="E101" s="11"/>
      <c r="F101" s="35">
        <v>100</v>
      </c>
      <c r="G101" s="35">
        <v>100</v>
      </c>
      <c r="H101" s="9"/>
      <c r="I101" s="9"/>
      <c r="S101" s="12"/>
    </row>
    <row r="102" spans="1:19" ht="30.75" customHeight="1" x14ac:dyDescent="0.25">
      <c r="A102" s="17">
        <v>82</v>
      </c>
      <c r="B102" s="2" t="s">
        <v>131</v>
      </c>
      <c r="C102" s="21" t="s">
        <v>198</v>
      </c>
      <c r="D102" s="20">
        <f t="shared" si="3"/>
        <v>1600</v>
      </c>
      <c r="E102" s="11"/>
      <c r="F102" s="35">
        <v>1400</v>
      </c>
      <c r="G102" s="35">
        <v>200</v>
      </c>
      <c r="H102" s="9"/>
      <c r="I102" s="35"/>
      <c r="S102" s="12"/>
    </row>
    <row r="103" spans="1:19" ht="30.75" customHeight="1" x14ac:dyDescent="0.25">
      <c r="A103" s="17">
        <v>83</v>
      </c>
      <c r="B103" s="27">
        <v>425191</v>
      </c>
      <c r="C103" s="21" t="s">
        <v>212</v>
      </c>
      <c r="D103" s="20">
        <f>E103+F103+G103+H103+I103</f>
        <v>600</v>
      </c>
      <c r="E103" s="11"/>
      <c r="F103" s="35">
        <v>500</v>
      </c>
      <c r="G103" s="9">
        <v>100</v>
      </c>
      <c r="H103" s="9"/>
      <c r="I103" s="9"/>
      <c r="S103" s="12"/>
    </row>
    <row r="104" spans="1:19" ht="30.75" customHeight="1" x14ac:dyDescent="0.25">
      <c r="A104" s="17">
        <v>84</v>
      </c>
      <c r="B104" s="2" t="s">
        <v>132</v>
      </c>
      <c r="C104" s="21" t="s">
        <v>107</v>
      </c>
      <c r="D104" s="20">
        <f t="shared" si="3"/>
        <v>0</v>
      </c>
      <c r="E104" s="11"/>
      <c r="F104" s="35">
        <v>0</v>
      </c>
      <c r="G104" s="35"/>
      <c r="H104" s="9"/>
      <c r="I104" s="9"/>
      <c r="S104" s="12"/>
    </row>
    <row r="105" spans="1:19" ht="30.75" customHeight="1" x14ac:dyDescent="0.25">
      <c r="A105" s="17">
        <v>85</v>
      </c>
      <c r="B105" s="2" t="s">
        <v>133</v>
      </c>
      <c r="C105" s="21" t="s">
        <v>108</v>
      </c>
      <c r="D105" s="20">
        <f t="shared" si="3"/>
        <v>60</v>
      </c>
      <c r="E105" s="11"/>
      <c r="F105" s="35">
        <v>20</v>
      </c>
      <c r="G105" s="35">
        <v>40</v>
      </c>
      <c r="H105" s="9"/>
      <c r="I105" s="35"/>
      <c r="S105" s="12"/>
    </row>
    <row r="106" spans="1:19" ht="20.25" customHeight="1" x14ac:dyDescent="0.25">
      <c r="A106" s="17">
        <v>86</v>
      </c>
      <c r="B106" s="2" t="s">
        <v>134</v>
      </c>
      <c r="C106" s="21" t="s">
        <v>109</v>
      </c>
      <c r="D106" s="20">
        <f t="shared" si="3"/>
        <v>100</v>
      </c>
      <c r="E106" s="11"/>
      <c r="F106" s="35">
        <v>100</v>
      </c>
      <c r="G106" s="35"/>
      <c r="H106" s="9"/>
      <c r="I106" s="9"/>
      <c r="S106" s="12"/>
    </row>
    <row r="107" spans="1:19" ht="20.25" customHeight="1" x14ac:dyDescent="0.25">
      <c r="A107" s="17">
        <v>87</v>
      </c>
      <c r="B107" s="2" t="s">
        <v>135</v>
      </c>
      <c r="C107" s="28" t="s">
        <v>106</v>
      </c>
      <c r="D107" s="20">
        <f t="shared" si="3"/>
        <v>0</v>
      </c>
      <c r="E107" s="25"/>
      <c r="F107" s="38">
        <v>0</v>
      </c>
      <c r="G107" s="38"/>
      <c r="H107" s="10"/>
      <c r="I107" s="10"/>
      <c r="S107" s="12"/>
    </row>
    <row r="108" spans="1:19" ht="30" customHeight="1" x14ac:dyDescent="0.25">
      <c r="A108" s="17">
        <v>88</v>
      </c>
      <c r="B108" s="2" t="s">
        <v>136</v>
      </c>
      <c r="C108" s="28" t="s">
        <v>236</v>
      </c>
      <c r="D108" s="20">
        <f t="shared" si="3"/>
        <v>20</v>
      </c>
      <c r="E108" s="25"/>
      <c r="F108" s="38"/>
      <c r="G108" s="38">
        <v>20</v>
      </c>
      <c r="H108" s="10"/>
      <c r="I108" s="10"/>
      <c r="S108" s="12"/>
    </row>
    <row r="109" spans="1:19" ht="30.75" customHeight="1" x14ac:dyDescent="0.25">
      <c r="A109" s="17">
        <v>89</v>
      </c>
      <c r="B109" s="27">
        <v>425226</v>
      </c>
      <c r="C109" s="28" t="s">
        <v>202</v>
      </c>
      <c r="D109" s="20">
        <f t="shared" ref="D109" si="7">E109+F109+G109+H109+I109</f>
        <v>50</v>
      </c>
      <c r="E109" s="25"/>
      <c r="F109" s="38">
        <v>50</v>
      </c>
      <c r="G109" s="38">
        <v>0</v>
      </c>
      <c r="H109" s="10"/>
      <c r="I109" s="10"/>
      <c r="K109" s="43"/>
      <c r="L109" s="47"/>
      <c r="M109" s="48"/>
      <c r="N109" s="48"/>
      <c r="O109" s="48"/>
      <c r="P109" s="49"/>
      <c r="Q109" s="48"/>
      <c r="R109" s="48"/>
      <c r="S109" s="12"/>
    </row>
    <row r="110" spans="1:19" ht="30.75" customHeight="1" x14ac:dyDescent="0.25">
      <c r="A110" s="17">
        <v>90</v>
      </c>
      <c r="B110" s="2" t="s">
        <v>137</v>
      </c>
      <c r="C110" s="28" t="s">
        <v>110</v>
      </c>
      <c r="D110" s="20">
        <f t="shared" si="3"/>
        <v>250</v>
      </c>
      <c r="E110" s="25"/>
      <c r="F110" s="38">
        <v>100</v>
      </c>
      <c r="G110" s="38">
        <v>150</v>
      </c>
      <c r="H110" s="10"/>
      <c r="I110" s="38"/>
      <c r="S110" s="12"/>
    </row>
    <row r="111" spans="1:19" ht="30.75" customHeight="1" thickBot="1" x14ac:dyDescent="0.3">
      <c r="A111" s="17">
        <v>91</v>
      </c>
      <c r="B111" s="2" t="s">
        <v>138</v>
      </c>
      <c r="C111" s="28" t="s">
        <v>111</v>
      </c>
      <c r="D111" s="20">
        <f t="shared" si="3"/>
        <v>200</v>
      </c>
      <c r="E111" s="25"/>
      <c r="F111" s="38">
        <v>100</v>
      </c>
      <c r="G111" s="38">
        <v>100</v>
      </c>
      <c r="H111" s="10"/>
      <c r="I111" s="10"/>
      <c r="S111" s="12"/>
    </row>
    <row r="112" spans="1:19" ht="30.75" customHeight="1" thickTop="1" thickBot="1" x14ac:dyDescent="0.3">
      <c r="A112" s="17"/>
      <c r="B112" s="5"/>
      <c r="C112" s="3" t="s">
        <v>112</v>
      </c>
      <c r="D112" s="6">
        <f>SUM(D95:D111)</f>
        <v>5560</v>
      </c>
      <c r="E112" s="6">
        <f t="shared" ref="E112:I112" si="8">SUM(E95:E111)</f>
        <v>0</v>
      </c>
      <c r="F112" s="53">
        <f t="shared" si="8"/>
        <v>4020</v>
      </c>
      <c r="G112" s="6">
        <f t="shared" si="8"/>
        <v>1240</v>
      </c>
      <c r="H112" s="6">
        <f t="shared" si="8"/>
        <v>0</v>
      </c>
      <c r="I112" s="6">
        <f t="shared" si="8"/>
        <v>300</v>
      </c>
      <c r="R112" s="12"/>
      <c r="S112" s="12"/>
    </row>
    <row r="113" spans="1:19" ht="30.75" customHeight="1" thickTop="1" x14ac:dyDescent="0.25">
      <c r="A113" s="17">
        <v>92</v>
      </c>
      <c r="B113" s="2" t="s">
        <v>139</v>
      </c>
      <c r="C113" s="18" t="s">
        <v>114</v>
      </c>
      <c r="D113" s="20">
        <f t="shared" si="3"/>
        <v>500</v>
      </c>
      <c r="E113" s="7"/>
      <c r="F113" s="36">
        <v>500</v>
      </c>
      <c r="G113" s="36">
        <v>0</v>
      </c>
      <c r="H113" s="8"/>
      <c r="I113" s="8"/>
      <c r="S113" s="12"/>
    </row>
    <row r="114" spans="1:19" ht="30.75" customHeight="1" x14ac:dyDescent="0.25">
      <c r="A114" s="17">
        <v>93</v>
      </c>
      <c r="B114" s="2" t="s">
        <v>140</v>
      </c>
      <c r="C114" s="21" t="s">
        <v>152</v>
      </c>
      <c r="D114" s="20">
        <f t="shared" si="3"/>
        <v>150</v>
      </c>
      <c r="E114" s="11"/>
      <c r="F114" s="35">
        <v>100</v>
      </c>
      <c r="G114" s="9">
        <v>50</v>
      </c>
      <c r="H114" s="9"/>
      <c r="I114" s="9"/>
      <c r="S114" s="12"/>
    </row>
    <row r="115" spans="1:19" ht="30.75" customHeight="1" x14ac:dyDescent="0.25">
      <c r="A115" s="17">
        <v>94</v>
      </c>
      <c r="B115" s="2" t="s">
        <v>141</v>
      </c>
      <c r="C115" s="2" t="s">
        <v>153</v>
      </c>
      <c r="D115" s="20">
        <f t="shared" ref="D115:D131" si="9">E115+F115+G115+H115+I115</f>
        <v>20</v>
      </c>
      <c r="E115" s="11"/>
      <c r="F115" s="35"/>
      <c r="G115" s="35">
        <v>20</v>
      </c>
      <c r="H115" s="9"/>
      <c r="I115" s="9"/>
    </row>
    <row r="116" spans="1:19" ht="30.75" customHeight="1" x14ac:dyDescent="0.25">
      <c r="A116" s="17">
        <v>95</v>
      </c>
      <c r="B116" s="2" t="s">
        <v>142</v>
      </c>
      <c r="C116" s="21" t="s">
        <v>115</v>
      </c>
      <c r="D116" s="20">
        <f t="shared" si="9"/>
        <v>0</v>
      </c>
      <c r="E116" s="11"/>
      <c r="F116" s="35">
        <v>0</v>
      </c>
      <c r="G116" s="9"/>
      <c r="H116" s="9"/>
      <c r="I116" s="9"/>
    </row>
    <row r="117" spans="1:19" ht="30.75" customHeight="1" x14ac:dyDescent="0.25">
      <c r="A117" s="17">
        <v>96</v>
      </c>
      <c r="B117" s="27">
        <v>426251</v>
      </c>
      <c r="C117" s="21" t="s">
        <v>226</v>
      </c>
      <c r="D117" s="20">
        <f t="shared" si="9"/>
        <v>0</v>
      </c>
      <c r="E117" s="11"/>
      <c r="F117" s="35"/>
      <c r="G117" s="9"/>
      <c r="H117" s="9"/>
      <c r="I117" s="35"/>
    </row>
    <row r="118" spans="1:19" ht="30.75" customHeight="1" x14ac:dyDescent="0.25">
      <c r="A118" s="17">
        <v>97</v>
      </c>
      <c r="B118" s="2" t="s">
        <v>143</v>
      </c>
      <c r="C118" s="21" t="s">
        <v>154</v>
      </c>
      <c r="D118" s="20">
        <f t="shared" si="9"/>
        <v>150</v>
      </c>
      <c r="E118" s="11"/>
      <c r="F118" s="35">
        <v>150</v>
      </c>
      <c r="G118" s="35"/>
      <c r="H118" s="9"/>
      <c r="I118" s="9"/>
    </row>
    <row r="119" spans="1:19" ht="30.75" customHeight="1" x14ac:dyDescent="0.25">
      <c r="A119" s="17">
        <v>98</v>
      </c>
      <c r="B119" s="27">
        <v>426321</v>
      </c>
      <c r="C119" s="2" t="s">
        <v>117</v>
      </c>
      <c r="D119" s="20">
        <f t="shared" ref="D119:D121" si="10">E119+F119+G119+H119+I119</f>
        <v>0</v>
      </c>
      <c r="E119" s="11"/>
      <c r="F119" s="35">
        <v>0</v>
      </c>
      <c r="G119" s="35">
        <v>0</v>
      </c>
      <c r="H119" s="9"/>
      <c r="I119" s="9"/>
      <c r="K119" s="43"/>
      <c r="L119" s="47"/>
      <c r="M119" s="48"/>
      <c r="N119" s="48"/>
      <c r="O119" s="48"/>
      <c r="P119" s="48"/>
      <c r="Q119" s="48"/>
      <c r="R119" s="48"/>
    </row>
    <row r="120" spans="1:19" ht="30.75" customHeight="1" x14ac:dyDescent="0.25">
      <c r="A120" s="17">
        <v>99</v>
      </c>
      <c r="B120" s="27">
        <v>426611</v>
      </c>
      <c r="C120" s="2" t="s">
        <v>234</v>
      </c>
      <c r="D120" s="20">
        <f t="shared" si="9"/>
        <v>220</v>
      </c>
      <c r="E120" s="11"/>
      <c r="F120" s="35">
        <v>200</v>
      </c>
      <c r="G120" s="35">
        <v>20</v>
      </c>
      <c r="H120" s="9"/>
      <c r="I120" s="9"/>
      <c r="K120" s="43"/>
      <c r="L120" s="47"/>
      <c r="M120" s="48"/>
      <c r="N120" s="48"/>
      <c r="O120" s="48"/>
      <c r="P120" s="48"/>
      <c r="Q120" s="48"/>
      <c r="R120" s="48"/>
    </row>
    <row r="121" spans="1:19" ht="25.5" customHeight="1" x14ac:dyDescent="0.25">
      <c r="A121" s="17">
        <v>100</v>
      </c>
      <c r="B121" s="2" t="s">
        <v>144</v>
      </c>
      <c r="C121" s="21" t="s">
        <v>116</v>
      </c>
      <c r="D121" s="20">
        <f t="shared" si="10"/>
        <v>20</v>
      </c>
      <c r="E121" s="11"/>
      <c r="F121" s="35"/>
      <c r="G121" s="35">
        <v>20</v>
      </c>
      <c r="H121" s="9"/>
      <c r="I121" s="9"/>
      <c r="R121" s="12"/>
      <c r="S121" s="12"/>
    </row>
    <row r="122" spans="1:19" ht="24" customHeight="1" x14ac:dyDescent="0.25">
      <c r="A122" s="17">
        <v>101</v>
      </c>
      <c r="B122" s="2" t="s">
        <v>145</v>
      </c>
      <c r="C122" s="21" t="s">
        <v>118</v>
      </c>
      <c r="D122" s="20">
        <f t="shared" si="9"/>
        <v>0</v>
      </c>
      <c r="E122" s="11"/>
      <c r="F122" s="35"/>
      <c r="G122" s="35"/>
      <c r="H122" s="9"/>
      <c r="I122" s="9"/>
    </row>
    <row r="123" spans="1:19" ht="37.5" customHeight="1" x14ac:dyDescent="0.25">
      <c r="A123" s="17">
        <v>102</v>
      </c>
      <c r="B123" s="27">
        <v>426791</v>
      </c>
      <c r="C123" s="21" t="s">
        <v>119</v>
      </c>
      <c r="D123" s="20">
        <f t="shared" si="9"/>
        <v>20</v>
      </c>
      <c r="E123" s="11"/>
      <c r="F123" s="35">
        <v>20</v>
      </c>
      <c r="G123" s="35">
        <v>0</v>
      </c>
      <c r="H123" s="9"/>
      <c r="I123" s="9"/>
    </row>
    <row r="124" spans="1:19" ht="21.75" customHeight="1" x14ac:dyDescent="0.25">
      <c r="A124" s="17">
        <v>103</v>
      </c>
      <c r="B124" s="2" t="s">
        <v>146</v>
      </c>
      <c r="C124" s="21" t="s">
        <v>155</v>
      </c>
      <c r="D124" s="20">
        <f t="shared" si="9"/>
        <v>910</v>
      </c>
      <c r="E124" s="11"/>
      <c r="F124" s="35">
        <v>810</v>
      </c>
      <c r="G124" s="35">
        <v>100</v>
      </c>
      <c r="H124" s="9"/>
      <c r="I124" s="35"/>
    </row>
    <row r="125" spans="1:19" ht="24.75" customHeight="1" x14ac:dyDescent="0.25">
      <c r="A125" s="17">
        <v>104</v>
      </c>
      <c r="B125" s="2" t="s">
        <v>147</v>
      </c>
      <c r="C125" s="21" t="s">
        <v>120</v>
      </c>
      <c r="D125" s="20">
        <f t="shared" si="9"/>
        <v>90</v>
      </c>
      <c r="E125" s="11"/>
      <c r="F125" s="35">
        <v>60</v>
      </c>
      <c r="G125" s="35">
        <v>30</v>
      </c>
      <c r="H125" s="9"/>
      <c r="I125" s="9"/>
    </row>
    <row r="126" spans="1:19" ht="24.75" customHeight="1" x14ac:dyDescent="0.25">
      <c r="A126" s="17">
        <v>105</v>
      </c>
      <c r="B126" s="2" t="s">
        <v>148</v>
      </c>
      <c r="C126" s="21" t="s">
        <v>121</v>
      </c>
      <c r="D126" s="20">
        <f t="shared" si="9"/>
        <v>100</v>
      </c>
      <c r="E126" s="11"/>
      <c r="F126" s="35"/>
      <c r="G126" s="35">
        <v>100</v>
      </c>
      <c r="H126" s="9"/>
      <c r="I126" s="9"/>
    </row>
    <row r="127" spans="1:19" ht="20.25" customHeight="1" x14ac:dyDescent="0.25">
      <c r="A127" s="17">
        <v>106</v>
      </c>
      <c r="B127" s="2" t="s">
        <v>149</v>
      </c>
      <c r="C127" s="21" t="s">
        <v>156</v>
      </c>
      <c r="D127" s="20">
        <f t="shared" si="9"/>
        <v>100</v>
      </c>
      <c r="E127" s="11"/>
      <c r="F127" s="35"/>
      <c r="G127" s="35">
        <v>100</v>
      </c>
      <c r="H127" s="9"/>
      <c r="I127" s="9"/>
    </row>
    <row r="128" spans="1:19" ht="20.25" customHeight="1" x14ac:dyDescent="0.25">
      <c r="A128" s="17">
        <v>107</v>
      </c>
      <c r="B128" s="2" t="s">
        <v>150</v>
      </c>
      <c r="C128" s="2" t="s">
        <v>157</v>
      </c>
      <c r="D128" s="20">
        <f t="shared" si="9"/>
        <v>160</v>
      </c>
      <c r="E128" s="11"/>
      <c r="F128" s="35">
        <v>80</v>
      </c>
      <c r="G128" s="35">
        <v>80</v>
      </c>
      <c r="H128" s="9"/>
      <c r="I128" s="9"/>
    </row>
    <row r="129" spans="1:19" ht="23.25" customHeight="1" x14ac:dyDescent="0.25">
      <c r="A129" s="17">
        <v>108</v>
      </c>
      <c r="B129" s="2" t="s">
        <v>151</v>
      </c>
      <c r="C129" s="2" t="s">
        <v>122</v>
      </c>
      <c r="D129" s="20">
        <f t="shared" si="9"/>
        <v>0</v>
      </c>
      <c r="E129" s="11"/>
      <c r="F129" s="35"/>
      <c r="G129" s="35"/>
      <c r="H129" s="9"/>
      <c r="I129" s="9"/>
    </row>
    <row r="130" spans="1:19" ht="23.25" customHeight="1" x14ac:dyDescent="0.25">
      <c r="A130" s="17">
        <v>109</v>
      </c>
      <c r="B130" s="59">
        <v>426913</v>
      </c>
      <c r="C130" s="50" t="s">
        <v>221</v>
      </c>
      <c r="D130" s="20">
        <f t="shared" si="9"/>
        <v>455</v>
      </c>
      <c r="E130" s="11"/>
      <c r="F130" s="35">
        <v>140</v>
      </c>
      <c r="G130" s="35">
        <v>15</v>
      </c>
      <c r="H130" s="9"/>
      <c r="I130" s="9">
        <v>300</v>
      </c>
    </row>
    <row r="131" spans="1:19" ht="23.25" customHeight="1" x14ac:dyDescent="0.25">
      <c r="A131" s="17">
        <v>110</v>
      </c>
      <c r="B131" s="59">
        <v>426914</v>
      </c>
      <c r="C131" s="50" t="s">
        <v>123</v>
      </c>
      <c r="D131" s="20">
        <f t="shared" si="9"/>
        <v>60</v>
      </c>
      <c r="E131" s="9"/>
      <c r="F131" s="54">
        <v>40</v>
      </c>
      <c r="G131" s="35">
        <v>20</v>
      </c>
      <c r="H131" s="9"/>
      <c r="I131" s="46"/>
    </row>
    <row r="132" spans="1:19" ht="23.25" customHeight="1" x14ac:dyDescent="0.25">
      <c r="A132" s="17">
        <v>111</v>
      </c>
      <c r="B132" s="59">
        <v>426919</v>
      </c>
      <c r="C132" s="50" t="s">
        <v>227</v>
      </c>
      <c r="D132" s="9"/>
      <c r="E132" s="9"/>
      <c r="F132" s="35"/>
      <c r="G132" s="35"/>
      <c r="H132" s="9"/>
      <c r="I132" s="35"/>
    </row>
    <row r="133" spans="1:19" ht="30.75" customHeight="1" thickBot="1" x14ac:dyDescent="0.3">
      <c r="A133" s="17"/>
      <c r="B133" s="58"/>
      <c r="C133" s="44" t="s">
        <v>10</v>
      </c>
      <c r="D133" s="45">
        <f t="shared" ref="D133:I133" si="11">SUM(D113:D131)</f>
        <v>2955</v>
      </c>
      <c r="E133" s="45">
        <f t="shared" si="11"/>
        <v>0</v>
      </c>
      <c r="F133" s="55">
        <f>SUM(F113:F132)</f>
        <v>2100</v>
      </c>
      <c r="G133" s="45">
        <f t="shared" si="11"/>
        <v>555</v>
      </c>
      <c r="H133" s="45">
        <f t="shared" si="11"/>
        <v>0</v>
      </c>
      <c r="I133" s="45">
        <f t="shared" si="11"/>
        <v>300</v>
      </c>
      <c r="R133" s="12"/>
      <c r="S133" s="12"/>
    </row>
    <row r="134" spans="1:19" ht="22.5" customHeight="1" thickTop="1" x14ac:dyDescent="0.25">
      <c r="A134" s="17">
        <v>112</v>
      </c>
      <c r="B134" s="2" t="s">
        <v>162</v>
      </c>
      <c r="C134" s="30" t="s">
        <v>158</v>
      </c>
      <c r="D134" s="8">
        <f>E134+F134+G134+H134+I134</f>
        <v>0</v>
      </c>
      <c r="E134" s="11"/>
      <c r="F134" s="35"/>
      <c r="G134" s="9"/>
      <c r="H134" s="9"/>
      <c r="I134" s="9"/>
      <c r="R134" s="12"/>
      <c r="S134" s="12"/>
    </row>
    <row r="135" spans="1:19" ht="22.5" customHeight="1" x14ac:dyDescent="0.25">
      <c r="A135" s="17">
        <v>113</v>
      </c>
      <c r="B135" s="2" t="s">
        <v>163</v>
      </c>
      <c r="C135" s="31" t="s">
        <v>159</v>
      </c>
      <c r="D135" s="8">
        <f t="shared" ref="D135:D138" si="12">E135+F135+G135+I135</f>
        <v>0</v>
      </c>
      <c r="E135" s="11"/>
      <c r="F135" s="35"/>
      <c r="G135" s="9"/>
      <c r="H135" s="9"/>
      <c r="I135" s="9"/>
      <c r="R135" s="12"/>
      <c r="S135" s="12"/>
    </row>
    <row r="136" spans="1:19" ht="21.75" customHeight="1" x14ac:dyDescent="0.25">
      <c r="A136" s="17">
        <v>114</v>
      </c>
      <c r="B136" s="2" t="s">
        <v>164</v>
      </c>
      <c r="C136" s="32" t="s">
        <v>160</v>
      </c>
      <c r="D136" s="8">
        <f t="shared" si="12"/>
        <v>0</v>
      </c>
      <c r="E136" s="25"/>
      <c r="F136" s="38"/>
      <c r="G136" s="10"/>
      <c r="H136" s="10"/>
      <c r="I136" s="10"/>
      <c r="R136" s="12"/>
      <c r="S136" s="12"/>
    </row>
    <row r="137" spans="1:19" ht="21.75" customHeight="1" x14ac:dyDescent="0.25">
      <c r="A137" s="17">
        <v>115</v>
      </c>
      <c r="B137" s="2" t="s">
        <v>165</v>
      </c>
      <c r="C137" s="32" t="s">
        <v>167</v>
      </c>
      <c r="D137" s="8">
        <f t="shared" si="12"/>
        <v>10</v>
      </c>
      <c r="E137" s="25"/>
      <c r="F137" s="38">
        <v>0</v>
      </c>
      <c r="G137" s="10">
        <v>10</v>
      </c>
      <c r="H137" s="10"/>
      <c r="I137" s="10"/>
      <c r="R137" s="12"/>
      <c r="S137" s="12"/>
    </row>
    <row r="138" spans="1:19" ht="21.75" customHeight="1" x14ac:dyDescent="0.25">
      <c r="A138" s="17">
        <v>116</v>
      </c>
      <c r="B138" s="24" t="s">
        <v>166</v>
      </c>
      <c r="C138" s="32" t="s">
        <v>161</v>
      </c>
      <c r="D138" s="8">
        <f t="shared" si="12"/>
        <v>16</v>
      </c>
      <c r="E138" s="25"/>
      <c r="F138" s="38">
        <v>6</v>
      </c>
      <c r="G138" s="38">
        <v>10</v>
      </c>
      <c r="H138" s="10"/>
      <c r="I138" s="10"/>
      <c r="R138" s="12"/>
      <c r="S138" s="12"/>
    </row>
    <row r="139" spans="1:19" ht="21.75" customHeight="1" x14ac:dyDescent="0.25">
      <c r="A139" s="17">
        <v>117</v>
      </c>
      <c r="B139" s="61">
        <v>482311</v>
      </c>
      <c r="C139" s="47" t="s">
        <v>228</v>
      </c>
      <c r="D139" s="8">
        <f t="shared" ref="D139" si="13">E139+F139+G139+I139</f>
        <v>0</v>
      </c>
      <c r="E139" s="25"/>
      <c r="F139" s="38"/>
      <c r="G139" s="38"/>
      <c r="H139" s="10"/>
      <c r="I139" s="10"/>
      <c r="R139" s="12"/>
      <c r="S139" s="12"/>
    </row>
    <row r="140" spans="1:19" ht="21.75" customHeight="1" thickBot="1" x14ac:dyDescent="0.3">
      <c r="A140" s="17">
        <v>118</v>
      </c>
      <c r="B140" s="61">
        <v>482312</v>
      </c>
      <c r="C140" s="47" t="s">
        <v>229</v>
      </c>
      <c r="D140" s="8">
        <f t="shared" ref="D140" si="14">E140+F140+G140+I140</f>
        <v>80</v>
      </c>
      <c r="E140" s="25"/>
      <c r="F140" s="38"/>
      <c r="G140" s="38">
        <v>80</v>
      </c>
      <c r="H140" s="10"/>
      <c r="I140" s="10"/>
      <c r="R140" s="12"/>
      <c r="S140" s="12"/>
    </row>
    <row r="141" spans="1:19" ht="15.75" customHeight="1" thickTop="1" thickBot="1" x14ac:dyDescent="0.3">
      <c r="A141" s="17"/>
      <c r="B141" s="5"/>
      <c r="C141" s="4" t="s">
        <v>168</v>
      </c>
      <c r="D141" s="6">
        <f t="shared" ref="D141:I141" si="15">SUM(D134:D138)</f>
        <v>26</v>
      </c>
      <c r="E141" s="6">
        <f t="shared" si="15"/>
        <v>0</v>
      </c>
      <c r="F141" s="53">
        <f>SUM(F134:F140)</f>
        <v>6</v>
      </c>
      <c r="G141" s="6">
        <f>SUM(G134:G140)</f>
        <v>100</v>
      </c>
      <c r="H141" s="6">
        <f t="shared" si="15"/>
        <v>0</v>
      </c>
      <c r="I141" s="6">
        <f t="shared" si="15"/>
        <v>0</v>
      </c>
    </row>
    <row r="142" spans="1:19" ht="33.75" customHeight="1" thickTop="1" thickBot="1" x14ac:dyDescent="0.3">
      <c r="A142" s="17"/>
      <c r="B142" s="5"/>
      <c r="C142" s="33" t="s">
        <v>11</v>
      </c>
      <c r="D142" s="6">
        <f t="shared" ref="D142:I142" si="16">D36+D94+D112+D133+D141</f>
        <v>200861</v>
      </c>
      <c r="E142" s="6">
        <f t="shared" si="16"/>
        <v>128547</v>
      </c>
      <c r="F142" s="53">
        <f t="shared" si="16"/>
        <v>27624</v>
      </c>
      <c r="G142" s="6">
        <f t="shared" si="16"/>
        <v>6000</v>
      </c>
      <c r="H142" s="6">
        <f t="shared" si="16"/>
        <v>0</v>
      </c>
      <c r="I142" s="6">
        <f t="shared" si="16"/>
        <v>38770</v>
      </c>
    </row>
    <row r="143" spans="1:19" s="1" customFormat="1" ht="30.75" customHeight="1" thickTop="1" x14ac:dyDescent="0.25">
      <c r="A143" s="17">
        <v>119</v>
      </c>
      <c r="B143" s="34">
        <v>511323</v>
      </c>
      <c r="C143" s="18" t="s">
        <v>208</v>
      </c>
      <c r="D143" s="9">
        <f>E143+F143+G143+I143</f>
        <v>4000</v>
      </c>
      <c r="E143" s="7"/>
      <c r="F143" s="36">
        <v>4000</v>
      </c>
      <c r="G143" s="36">
        <v>0</v>
      </c>
      <c r="H143" s="8"/>
      <c r="I143" s="36"/>
    </row>
    <row r="144" spans="1:19" s="1" customFormat="1" ht="30.75" customHeight="1" x14ac:dyDescent="0.25">
      <c r="A144" s="17">
        <v>120</v>
      </c>
      <c r="B144" s="2" t="s">
        <v>174</v>
      </c>
      <c r="C144" s="21" t="s">
        <v>173</v>
      </c>
      <c r="D144" s="9">
        <f>E144+F144+G144+I144</f>
        <v>300</v>
      </c>
      <c r="E144" s="11"/>
      <c r="F144" s="35"/>
      <c r="G144" s="35">
        <v>300</v>
      </c>
      <c r="H144" s="9"/>
      <c r="I144" s="35"/>
    </row>
    <row r="145" spans="1:9" s="1" customFormat="1" ht="30.75" customHeight="1" x14ac:dyDescent="0.25">
      <c r="A145" s="17">
        <v>121</v>
      </c>
      <c r="B145" s="2" t="s">
        <v>175</v>
      </c>
      <c r="C145" s="2" t="s">
        <v>169</v>
      </c>
      <c r="D145" s="9">
        <f>E145+F145+G145+I145</f>
        <v>0</v>
      </c>
      <c r="E145" s="11"/>
      <c r="F145" s="35"/>
      <c r="G145" s="9"/>
      <c r="H145" s="9"/>
      <c r="I145" s="35"/>
    </row>
    <row r="146" spans="1:9" s="1" customFormat="1" ht="30.75" customHeight="1" x14ac:dyDescent="0.25">
      <c r="A146" s="17">
        <v>122</v>
      </c>
      <c r="B146" s="2" t="s">
        <v>176</v>
      </c>
      <c r="C146" s="2" t="s">
        <v>109</v>
      </c>
      <c r="D146" s="9">
        <f>E146+F146+G146+I146</f>
        <v>150</v>
      </c>
      <c r="E146" s="11"/>
      <c r="F146" s="35">
        <v>0</v>
      </c>
      <c r="G146" s="35">
        <v>150</v>
      </c>
      <c r="H146" s="9"/>
      <c r="I146" s="9"/>
    </row>
    <row r="147" spans="1:9" s="1" customFormat="1" ht="30.75" customHeight="1" x14ac:dyDescent="0.25">
      <c r="A147" s="17">
        <v>123</v>
      </c>
      <c r="B147" s="2" t="s">
        <v>177</v>
      </c>
      <c r="C147" s="2" t="s">
        <v>170</v>
      </c>
      <c r="D147" s="9">
        <f t="shared" ref="D147:D150" si="17">E147+F147+G147+I147</f>
        <v>0</v>
      </c>
      <c r="E147" s="11"/>
      <c r="F147" s="35"/>
      <c r="G147" s="9"/>
      <c r="H147" s="9"/>
      <c r="I147" s="35"/>
    </row>
    <row r="148" spans="1:9" s="1" customFormat="1" ht="30.75" customHeight="1" x14ac:dyDescent="0.25">
      <c r="A148" s="17">
        <v>124</v>
      </c>
      <c r="B148" s="27">
        <v>512252</v>
      </c>
      <c r="C148" s="2" t="s">
        <v>224</v>
      </c>
      <c r="D148" s="9">
        <f t="shared" si="17"/>
        <v>650</v>
      </c>
      <c r="E148" s="11"/>
      <c r="F148" s="35"/>
      <c r="G148" s="9">
        <v>150</v>
      </c>
      <c r="H148" s="9"/>
      <c r="I148" s="35">
        <v>500</v>
      </c>
    </row>
    <row r="149" spans="1:9" s="1" customFormat="1" ht="30.75" customHeight="1" x14ac:dyDescent="0.25">
      <c r="A149" s="17">
        <v>125</v>
      </c>
      <c r="B149" s="2" t="s">
        <v>178</v>
      </c>
      <c r="C149" s="2" t="s">
        <v>171</v>
      </c>
      <c r="D149" s="9">
        <f t="shared" si="17"/>
        <v>600</v>
      </c>
      <c r="E149" s="11"/>
      <c r="F149" s="35"/>
      <c r="G149" s="35">
        <v>300</v>
      </c>
      <c r="H149" s="9"/>
      <c r="I149" s="35">
        <v>300</v>
      </c>
    </row>
    <row r="150" spans="1:9" s="1" customFormat="1" ht="30.75" customHeight="1" thickBot="1" x14ac:dyDescent="0.3">
      <c r="A150" s="17">
        <v>126</v>
      </c>
      <c r="B150" s="2" t="s">
        <v>179</v>
      </c>
      <c r="C150" s="2" t="s">
        <v>172</v>
      </c>
      <c r="D150" s="9">
        <f t="shared" si="17"/>
        <v>112</v>
      </c>
      <c r="E150" s="11">
        <v>12</v>
      </c>
      <c r="F150" s="35"/>
      <c r="G150" s="9">
        <v>100</v>
      </c>
      <c r="H150" s="9"/>
      <c r="I150" s="9"/>
    </row>
    <row r="151" spans="1:9" ht="46.9" customHeight="1" thickTop="1" thickBot="1" x14ac:dyDescent="0.3">
      <c r="A151" s="5"/>
      <c r="B151" s="5"/>
      <c r="C151" s="33" t="s">
        <v>200</v>
      </c>
      <c r="D151" s="6">
        <f t="shared" ref="D151:I151" si="18">SUM(D143:D150)</f>
        <v>5812</v>
      </c>
      <c r="E151" s="6">
        <f t="shared" si="18"/>
        <v>12</v>
      </c>
      <c r="F151" s="53">
        <f t="shared" si="18"/>
        <v>4000</v>
      </c>
      <c r="G151" s="6">
        <f t="shared" si="18"/>
        <v>1000</v>
      </c>
      <c r="H151" s="6">
        <f t="shared" si="18"/>
        <v>0</v>
      </c>
      <c r="I151" s="6">
        <f t="shared" si="18"/>
        <v>800</v>
      </c>
    </row>
    <row r="152" spans="1:9" ht="30" customHeight="1" thickTop="1" thickBot="1" x14ac:dyDescent="0.3">
      <c r="A152" s="5"/>
      <c r="B152" s="5"/>
      <c r="C152" s="33" t="s">
        <v>199</v>
      </c>
      <c r="D152" s="37">
        <f>E152+F152+G152+H152+I152</f>
        <v>206753</v>
      </c>
      <c r="E152" s="6">
        <f t="shared" ref="E152:H152" si="19">E142+E151</f>
        <v>128559</v>
      </c>
      <c r="F152" s="53">
        <f t="shared" si="19"/>
        <v>31624</v>
      </c>
      <c r="G152" s="6">
        <f t="shared" si="19"/>
        <v>7000</v>
      </c>
      <c r="H152" s="6">
        <f t="shared" si="19"/>
        <v>0</v>
      </c>
      <c r="I152" s="6">
        <f>I142+I151</f>
        <v>39570</v>
      </c>
    </row>
    <row r="153" spans="1:9" s="1" customFormat="1" ht="30.75" customHeight="1" thickTop="1" x14ac:dyDescent="0.2"/>
    <row r="154" spans="1:9" s="1" customFormat="1" ht="30.75" customHeight="1" x14ac:dyDescent="0.2">
      <c r="C154" s="37" t="s">
        <v>235</v>
      </c>
    </row>
    <row r="155" spans="1:9" s="1" customFormat="1" ht="30.75" customHeight="1" x14ac:dyDescent="0.2">
      <c r="G155" s="56"/>
    </row>
    <row r="156" spans="1:9" s="1" customFormat="1" ht="30.75" customHeight="1" x14ac:dyDescent="0.2"/>
    <row r="157" spans="1:9" s="1" customFormat="1" ht="30.75" customHeight="1" x14ac:dyDescent="0.2"/>
    <row r="158" spans="1:9" s="1" customFormat="1" ht="30.75" customHeight="1" x14ac:dyDescent="0.2"/>
    <row r="159" spans="1:9" s="1" customFormat="1" ht="30.75" customHeight="1" x14ac:dyDescent="0.2"/>
    <row r="160" spans="1:9" s="1" customFormat="1" ht="30.75" customHeight="1" x14ac:dyDescent="0.2"/>
    <row r="161" s="1" customFormat="1" ht="30.75" customHeight="1" x14ac:dyDescent="0.2"/>
    <row r="162" s="1" customFormat="1" ht="30.75" customHeight="1" x14ac:dyDescent="0.2"/>
    <row r="163" s="1" customFormat="1" ht="30.75" customHeight="1" x14ac:dyDescent="0.2"/>
    <row r="164" s="1" customFormat="1" ht="30.75" customHeight="1" x14ac:dyDescent="0.2"/>
    <row r="165" s="1" customFormat="1" ht="30.75" customHeight="1" x14ac:dyDescent="0.2"/>
    <row r="166" s="1" customFormat="1" ht="30.75" customHeight="1" x14ac:dyDescent="0.2"/>
    <row r="167" s="1" customFormat="1" ht="30.75" customHeight="1" x14ac:dyDescent="0.2"/>
    <row r="168" s="1" customFormat="1" ht="30.75" customHeight="1" x14ac:dyDescent="0.2"/>
    <row r="169" s="1" customFormat="1" ht="30.75" customHeight="1" x14ac:dyDescent="0.2"/>
    <row r="170" s="1" customFormat="1" ht="30.75" customHeight="1" x14ac:dyDescent="0.2"/>
    <row r="171" s="1" customFormat="1" ht="30.75" customHeight="1" x14ac:dyDescent="0.2"/>
    <row r="172" s="1" customFormat="1" ht="30.75" customHeight="1" x14ac:dyDescent="0.2"/>
    <row r="173" s="1" customFormat="1" ht="30.75" customHeight="1" x14ac:dyDescent="0.2"/>
    <row r="174" s="1" customFormat="1" ht="30.75" customHeight="1" x14ac:dyDescent="0.2"/>
    <row r="175" s="1" customFormat="1" ht="30.75" customHeight="1" x14ac:dyDescent="0.2"/>
    <row r="176" s="1" customFormat="1" ht="30.75" customHeight="1" x14ac:dyDescent="0.2"/>
    <row r="177" s="1" customFormat="1" ht="30.75" customHeight="1" x14ac:dyDescent="0.2"/>
    <row r="178" s="1" customFormat="1" ht="30.75" customHeight="1" x14ac:dyDescent="0.2"/>
    <row r="179" s="1" customFormat="1" ht="30.75" customHeight="1" x14ac:dyDescent="0.2"/>
    <row r="180" s="1" customFormat="1" ht="30.75" customHeight="1" x14ac:dyDescent="0.2"/>
    <row r="181" s="1" customFormat="1" ht="30.75" customHeight="1" x14ac:dyDescent="0.2"/>
    <row r="182" s="1" customFormat="1" ht="30.75" customHeight="1" x14ac:dyDescent="0.2"/>
    <row r="183" s="1" customFormat="1" ht="30.75" customHeight="1" x14ac:dyDescent="0.2"/>
    <row r="184" s="1" customFormat="1" ht="30.75" customHeight="1" x14ac:dyDescent="0.2"/>
    <row r="185" s="1" customFormat="1" ht="30.75" customHeight="1" x14ac:dyDescent="0.2"/>
    <row r="186" s="1" customFormat="1" ht="30.75" customHeight="1" x14ac:dyDescent="0.2"/>
    <row r="187" s="1" customFormat="1" ht="30.75" customHeight="1" x14ac:dyDescent="0.2"/>
    <row r="188" s="1" customFormat="1" ht="30.75" customHeight="1" x14ac:dyDescent="0.2"/>
    <row r="189" s="1" customFormat="1" ht="30.75" customHeight="1" x14ac:dyDescent="0.2"/>
    <row r="190" s="1" customFormat="1" ht="30.75" customHeight="1" x14ac:dyDescent="0.2"/>
    <row r="191" s="1" customFormat="1" ht="30.75" customHeight="1" x14ac:dyDescent="0.2"/>
    <row r="192" s="1" customFormat="1" ht="30.75" customHeight="1" x14ac:dyDescent="0.2"/>
    <row r="193" s="1" customFormat="1" ht="30.75" customHeight="1" x14ac:dyDescent="0.2"/>
    <row r="194" s="1" customFormat="1" ht="30.75" customHeight="1" x14ac:dyDescent="0.2"/>
    <row r="195" s="1" customFormat="1" ht="30.75" customHeight="1" x14ac:dyDescent="0.2"/>
    <row r="196" s="1" customFormat="1" ht="30.75" customHeight="1" x14ac:dyDescent="0.2"/>
    <row r="197" s="1" customFormat="1" ht="30.75" customHeight="1" x14ac:dyDescent="0.2"/>
    <row r="198" s="1" customFormat="1" ht="30.75" customHeight="1" x14ac:dyDescent="0.2"/>
    <row r="199" s="1" customFormat="1" ht="30.75" customHeight="1" x14ac:dyDescent="0.2"/>
    <row r="200" s="1" customFormat="1" ht="30.75" customHeight="1" x14ac:dyDescent="0.2"/>
    <row r="201" s="1" customFormat="1" ht="30.75" customHeight="1" x14ac:dyDescent="0.2"/>
    <row r="202" s="1" customFormat="1" ht="30.75" customHeight="1" x14ac:dyDescent="0.2"/>
    <row r="203" s="1" customFormat="1" ht="30.75" customHeight="1" x14ac:dyDescent="0.2"/>
    <row r="204" s="1" customFormat="1" ht="30.75" customHeight="1" x14ac:dyDescent="0.2"/>
    <row r="205" s="1" customFormat="1" ht="30.75" customHeight="1" x14ac:dyDescent="0.2"/>
    <row r="206" s="1" customFormat="1" ht="30.75" customHeight="1" x14ac:dyDescent="0.2"/>
    <row r="207" s="1" customFormat="1" ht="30.75" customHeight="1" x14ac:dyDescent="0.2"/>
    <row r="208" s="1" customFormat="1" ht="30.75" customHeight="1" x14ac:dyDescent="0.2"/>
    <row r="209" s="1" customFormat="1" ht="30.75" customHeight="1" x14ac:dyDescent="0.2"/>
    <row r="210" s="1" customFormat="1" ht="30.75" customHeight="1" x14ac:dyDescent="0.2"/>
    <row r="211" s="1" customFormat="1" ht="30.75" customHeight="1" x14ac:dyDescent="0.2"/>
    <row r="212" s="1" customFormat="1" ht="30.75" customHeight="1" x14ac:dyDescent="0.2"/>
    <row r="213" s="1" customFormat="1" ht="30.75" customHeight="1" x14ac:dyDescent="0.2"/>
    <row r="214" s="1" customFormat="1" ht="30.75" customHeight="1" x14ac:dyDescent="0.2"/>
    <row r="215" s="1" customFormat="1" ht="30.75" customHeight="1" x14ac:dyDescent="0.2"/>
    <row r="216" s="1" customFormat="1" ht="30.75" customHeight="1" x14ac:dyDescent="0.2"/>
    <row r="217" s="1" customFormat="1" ht="30.75" customHeight="1" x14ac:dyDescent="0.2"/>
    <row r="218" s="1" customFormat="1" ht="30.75" customHeight="1" x14ac:dyDescent="0.2"/>
    <row r="219" s="1" customFormat="1" ht="30.75" customHeight="1" x14ac:dyDescent="0.2"/>
    <row r="220" s="1" customFormat="1" ht="30.75" customHeight="1" x14ac:dyDescent="0.2"/>
    <row r="221" s="1" customFormat="1" ht="30.75" customHeight="1" x14ac:dyDescent="0.2"/>
    <row r="222" s="1" customFormat="1" ht="30.75" customHeight="1" x14ac:dyDescent="0.2"/>
    <row r="223" s="1" customFormat="1" ht="30.75" customHeight="1" x14ac:dyDescent="0.2"/>
    <row r="224" s="1" customFormat="1" ht="30.75" customHeight="1" x14ac:dyDescent="0.2"/>
    <row r="225" s="1" customFormat="1" ht="30.75" customHeight="1" x14ac:dyDescent="0.2"/>
    <row r="226" s="1" customFormat="1" ht="30.75" customHeight="1" x14ac:dyDescent="0.2"/>
    <row r="227" s="1" customFormat="1" ht="30.75" customHeight="1" x14ac:dyDescent="0.2"/>
    <row r="228" s="1" customFormat="1" ht="30.75" customHeight="1" x14ac:dyDescent="0.2"/>
    <row r="229" s="1" customFormat="1" ht="30.75" customHeight="1" x14ac:dyDescent="0.2"/>
    <row r="230" s="1" customFormat="1" ht="30.75" customHeight="1" x14ac:dyDescent="0.2"/>
    <row r="231" s="1" customFormat="1" ht="30.75" customHeight="1" x14ac:dyDescent="0.2"/>
    <row r="232" s="1" customFormat="1" ht="30.75" customHeight="1" x14ac:dyDescent="0.2"/>
    <row r="233" s="1" customFormat="1" ht="30.75" customHeight="1" x14ac:dyDescent="0.2"/>
    <row r="234" s="1" customFormat="1" ht="30.75" customHeight="1" x14ac:dyDescent="0.2"/>
    <row r="235" s="1" customFormat="1" ht="30.75" customHeight="1" x14ac:dyDescent="0.2"/>
    <row r="236" s="1" customFormat="1" ht="30.75" customHeight="1" x14ac:dyDescent="0.2"/>
    <row r="237" s="1" customFormat="1" ht="30.75" customHeight="1" x14ac:dyDescent="0.2"/>
    <row r="238" s="1" customFormat="1" ht="30.75" customHeight="1" x14ac:dyDescent="0.2"/>
    <row r="239" s="1" customFormat="1" ht="30.75" customHeight="1" x14ac:dyDescent="0.2"/>
    <row r="240" s="1" customFormat="1" ht="30.75" customHeight="1" x14ac:dyDescent="0.2"/>
    <row r="241" s="1" customFormat="1" ht="30.75" customHeight="1" x14ac:dyDescent="0.2"/>
    <row r="242" s="1" customFormat="1" ht="30.75" customHeight="1" x14ac:dyDescent="0.2"/>
    <row r="243" s="1" customFormat="1" ht="30.75" customHeight="1" x14ac:dyDescent="0.2"/>
    <row r="244" s="1" customFormat="1" ht="30.75" customHeight="1" x14ac:dyDescent="0.2"/>
    <row r="245" s="1" customFormat="1" ht="30.75" customHeight="1" x14ac:dyDescent="0.2"/>
    <row r="246" s="1" customFormat="1" ht="30.75" customHeight="1" x14ac:dyDescent="0.2"/>
    <row r="247" s="1" customFormat="1" ht="30.75" customHeight="1" x14ac:dyDescent="0.2"/>
    <row r="248" s="1" customFormat="1" ht="30.75" customHeight="1" x14ac:dyDescent="0.2"/>
    <row r="249" s="1" customFormat="1" ht="30.75" customHeight="1" x14ac:dyDescent="0.2"/>
    <row r="250" s="1" customFormat="1" ht="30.75" customHeight="1" x14ac:dyDescent="0.2"/>
    <row r="251" s="1" customFormat="1" ht="30.75" customHeight="1" x14ac:dyDescent="0.2"/>
    <row r="252" s="1" customFormat="1" ht="30.75" customHeight="1" x14ac:dyDescent="0.2"/>
    <row r="253" s="1" customFormat="1" ht="30.75" customHeight="1" x14ac:dyDescent="0.2"/>
    <row r="254" s="1" customFormat="1" ht="30.75" customHeight="1" x14ac:dyDescent="0.2"/>
    <row r="255" s="1" customFormat="1" ht="30.75" customHeight="1" x14ac:dyDescent="0.2"/>
    <row r="256" s="1" customFormat="1" ht="30.75" customHeight="1" x14ac:dyDescent="0.2"/>
    <row r="257" s="1" customFormat="1" ht="30.75" customHeight="1" x14ac:dyDescent="0.2"/>
    <row r="258" s="1" customFormat="1" ht="30.75" customHeight="1" x14ac:dyDescent="0.2"/>
    <row r="259" s="1" customFormat="1" ht="30.75" customHeight="1" x14ac:dyDescent="0.2"/>
    <row r="260" s="1" customFormat="1" ht="30.75" customHeight="1" x14ac:dyDescent="0.2"/>
    <row r="261" s="1" customFormat="1" ht="30.75" customHeight="1" x14ac:dyDescent="0.2"/>
    <row r="262" s="1" customFormat="1" ht="30.75" customHeight="1" x14ac:dyDescent="0.2"/>
    <row r="263" s="1" customFormat="1" ht="30.75" customHeight="1" x14ac:dyDescent="0.2"/>
    <row r="264" s="1" customFormat="1" ht="30.75" customHeight="1" x14ac:dyDescent="0.2"/>
    <row r="265" s="1" customFormat="1" ht="30.75" customHeight="1" x14ac:dyDescent="0.2"/>
    <row r="266" s="1" customFormat="1" ht="30.75" customHeight="1" x14ac:dyDescent="0.2"/>
    <row r="267" s="1" customFormat="1" ht="30.75" customHeight="1" x14ac:dyDescent="0.2"/>
    <row r="268" s="1" customFormat="1" ht="30.75" customHeight="1" x14ac:dyDescent="0.2"/>
    <row r="269" s="1" customFormat="1" ht="30.75" customHeight="1" x14ac:dyDescent="0.2"/>
    <row r="270" s="1" customFormat="1" ht="30.75" customHeight="1" x14ac:dyDescent="0.2"/>
    <row r="271" s="1" customFormat="1" ht="30.75" customHeight="1" x14ac:dyDescent="0.2"/>
    <row r="272" s="1" customFormat="1" ht="30.75" customHeight="1" x14ac:dyDescent="0.2"/>
    <row r="273" s="1" customFormat="1" ht="30.75" customHeight="1" x14ac:dyDescent="0.2"/>
    <row r="274" s="1" customFormat="1" ht="30.75" customHeight="1" x14ac:dyDescent="0.2"/>
    <row r="275" s="1" customFormat="1" ht="30.75" customHeight="1" x14ac:dyDescent="0.2"/>
    <row r="276" s="1" customFormat="1" ht="30.75" customHeight="1" x14ac:dyDescent="0.2"/>
    <row r="277" s="1" customFormat="1" ht="30.75" customHeight="1" x14ac:dyDescent="0.2"/>
    <row r="278" s="1" customFormat="1" ht="30.75" customHeight="1" x14ac:dyDescent="0.2"/>
    <row r="279" s="1" customFormat="1" ht="30.75" customHeight="1" x14ac:dyDescent="0.2"/>
    <row r="280" s="1" customFormat="1" ht="30.75" customHeight="1" x14ac:dyDescent="0.2"/>
    <row r="281" s="1" customFormat="1" ht="30.75" customHeight="1" x14ac:dyDescent="0.2"/>
    <row r="282" s="1" customFormat="1" ht="30.75" customHeight="1" x14ac:dyDescent="0.2"/>
    <row r="283" s="1" customFormat="1" ht="30.75" customHeight="1" x14ac:dyDescent="0.2"/>
    <row r="284" s="1" customFormat="1" ht="30.75" customHeight="1" x14ac:dyDescent="0.2"/>
    <row r="285" s="1" customFormat="1" ht="30.75" customHeight="1" x14ac:dyDescent="0.2"/>
    <row r="286" s="1" customFormat="1" ht="30.75" customHeight="1" x14ac:dyDescent="0.2"/>
    <row r="287" s="1" customFormat="1" ht="30.75" customHeight="1" x14ac:dyDescent="0.2"/>
    <row r="288" s="1" customFormat="1" ht="30.75" customHeight="1" x14ac:dyDescent="0.2"/>
    <row r="289" s="1" customFormat="1" ht="30.75" customHeight="1" x14ac:dyDescent="0.2"/>
    <row r="290" s="1" customFormat="1" ht="30.75" customHeight="1" x14ac:dyDescent="0.2"/>
    <row r="291" s="1" customFormat="1" ht="30.75" customHeight="1" x14ac:dyDescent="0.2"/>
    <row r="292" s="1" customFormat="1" ht="30.75" customHeight="1" x14ac:dyDescent="0.2"/>
    <row r="293" s="1" customFormat="1" ht="30.75" customHeight="1" x14ac:dyDescent="0.2"/>
    <row r="294" s="1" customFormat="1" ht="30.75" customHeight="1" x14ac:dyDescent="0.2"/>
    <row r="295" s="1" customFormat="1" ht="30.75" customHeight="1" x14ac:dyDescent="0.2"/>
    <row r="296" s="1" customFormat="1" ht="30.75" customHeight="1" x14ac:dyDescent="0.2"/>
    <row r="297" s="1" customFormat="1" ht="30.75" customHeight="1" x14ac:dyDescent="0.2"/>
    <row r="298" s="1" customFormat="1" ht="30.75" customHeight="1" x14ac:dyDescent="0.2"/>
    <row r="299" s="1" customFormat="1" ht="30.75" customHeight="1" x14ac:dyDescent="0.2"/>
    <row r="300" s="1" customFormat="1" ht="30.75" customHeight="1" x14ac:dyDescent="0.2"/>
    <row r="301" s="1" customFormat="1" ht="30.75" customHeight="1" x14ac:dyDescent="0.2"/>
    <row r="302" s="1" customFormat="1" ht="30.75" customHeight="1" x14ac:dyDescent="0.2"/>
    <row r="303" s="1" customFormat="1" ht="30.75" customHeight="1" x14ac:dyDescent="0.2"/>
    <row r="304" s="1" customFormat="1" ht="30.75" customHeight="1" x14ac:dyDescent="0.2"/>
    <row r="305" s="1" customFormat="1" ht="30.75" customHeight="1" x14ac:dyDescent="0.2"/>
    <row r="306" s="1" customFormat="1" ht="30.75" customHeight="1" x14ac:dyDescent="0.2"/>
    <row r="307" s="1" customFormat="1" ht="30.75" customHeight="1" x14ac:dyDescent="0.2"/>
    <row r="308" s="1" customFormat="1" ht="30.75" customHeight="1" x14ac:dyDescent="0.2"/>
    <row r="309" s="1" customFormat="1" ht="30.75" customHeight="1" x14ac:dyDescent="0.2"/>
    <row r="310" s="1" customFormat="1" ht="30.75" customHeight="1" x14ac:dyDescent="0.2"/>
    <row r="311" s="1" customFormat="1" ht="30.75" customHeight="1" x14ac:dyDescent="0.2"/>
    <row r="312" s="1" customFormat="1" ht="30.75" customHeight="1" x14ac:dyDescent="0.2"/>
    <row r="313" s="1" customFormat="1" ht="30.75" customHeight="1" x14ac:dyDescent="0.2"/>
    <row r="314" s="1" customFormat="1" ht="30.75" customHeight="1" x14ac:dyDescent="0.2"/>
    <row r="315" s="1" customFormat="1" ht="30.75" customHeight="1" x14ac:dyDescent="0.2"/>
    <row r="316" s="1" customFormat="1" ht="30.75" customHeight="1" x14ac:dyDescent="0.2"/>
    <row r="317" s="1" customFormat="1" ht="30.75" customHeight="1" x14ac:dyDescent="0.2"/>
    <row r="318" s="1" customFormat="1" ht="30.75" customHeight="1" x14ac:dyDescent="0.2"/>
    <row r="319" s="1" customFormat="1" ht="30.75" customHeight="1" x14ac:dyDescent="0.2"/>
    <row r="320" s="1" customFormat="1" ht="30.75" customHeight="1" x14ac:dyDescent="0.2"/>
    <row r="321" s="1" customFormat="1" ht="30.75" customHeight="1" x14ac:dyDescent="0.2"/>
    <row r="322" s="1" customFormat="1" ht="30.75" customHeight="1" x14ac:dyDescent="0.2"/>
    <row r="323" s="1" customFormat="1" ht="30.75" customHeight="1" x14ac:dyDescent="0.2"/>
    <row r="324" s="1" customFormat="1" ht="30.75" customHeight="1" x14ac:dyDescent="0.2"/>
    <row r="325" s="1" customFormat="1" ht="30.75" customHeight="1" x14ac:dyDescent="0.2"/>
    <row r="326" s="1" customFormat="1" ht="30.75" customHeight="1" x14ac:dyDescent="0.2"/>
    <row r="327" s="1" customFormat="1" ht="30.75" customHeight="1" x14ac:dyDescent="0.2"/>
    <row r="328" s="1" customFormat="1" ht="30.75" customHeight="1" x14ac:dyDescent="0.2"/>
    <row r="329" s="1" customFormat="1" ht="30.75" customHeight="1" x14ac:dyDescent="0.2"/>
    <row r="330" s="1" customFormat="1" ht="30.75" customHeight="1" x14ac:dyDescent="0.2"/>
    <row r="331" s="1" customFormat="1" ht="30.75" customHeight="1" x14ac:dyDescent="0.2"/>
    <row r="332" s="1" customFormat="1" ht="30.75" customHeight="1" x14ac:dyDescent="0.2"/>
    <row r="333" s="1" customFormat="1" ht="30.75" customHeight="1" x14ac:dyDescent="0.2"/>
    <row r="334" s="1" customFormat="1" ht="30.75" customHeight="1" x14ac:dyDescent="0.2"/>
    <row r="335" s="1" customFormat="1" ht="30.75" customHeight="1" x14ac:dyDescent="0.2"/>
    <row r="336" s="1" customFormat="1" ht="30.75" customHeight="1" x14ac:dyDescent="0.2"/>
    <row r="337" s="1" customFormat="1" ht="30.75" customHeight="1" x14ac:dyDescent="0.2"/>
    <row r="338" s="1" customFormat="1" ht="30.75" customHeight="1" x14ac:dyDescent="0.2"/>
    <row r="339" s="1" customFormat="1" ht="30.75" customHeight="1" x14ac:dyDescent="0.2"/>
    <row r="340" s="1" customFormat="1" ht="30.75" customHeight="1" x14ac:dyDescent="0.2"/>
    <row r="341" s="1" customFormat="1" ht="30.75" customHeight="1" x14ac:dyDescent="0.2"/>
    <row r="342" s="1" customFormat="1" ht="30.75" customHeight="1" x14ac:dyDescent="0.2"/>
    <row r="343" s="1" customFormat="1" ht="30.75" customHeight="1" x14ac:dyDescent="0.2"/>
    <row r="344" s="1" customFormat="1" ht="30.75" customHeight="1" x14ac:dyDescent="0.2"/>
    <row r="345" s="1" customFormat="1" ht="30.75" customHeight="1" x14ac:dyDescent="0.2"/>
    <row r="346" s="1" customFormat="1" ht="30.75" customHeight="1" x14ac:dyDescent="0.2"/>
    <row r="347" s="1" customFormat="1" ht="30.75" customHeight="1" x14ac:dyDescent="0.2"/>
    <row r="348" s="1" customFormat="1" ht="30.75" customHeight="1" x14ac:dyDescent="0.2"/>
    <row r="349" s="1" customFormat="1" ht="30.75" customHeight="1" x14ac:dyDescent="0.2"/>
    <row r="350" s="1" customFormat="1" ht="30.75" customHeight="1" x14ac:dyDescent="0.2"/>
    <row r="351" s="1" customFormat="1" ht="30.75" customHeight="1" x14ac:dyDescent="0.2"/>
    <row r="352" s="1" customFormat="1" ht="30.75" customHeight="1" x14ac:dyDescent="0.2"/>
    <row r="353" s="1" customFormat="1" ht="30.75" customHeight="1" x14ac:dyDescent="0.2"/>
    <row r="354" s="1" customFormat="1" ht="30.75" customHeight="1" x14ac:dyDescent="0.2"/>
    <row r="355" s="1" customFormat="1" ht="30.75" customHeight="1" x14ac:dyDescent="0.2"/>
    <row r="356" s="1" customFormat="1" ht="30.75" customHeight="1" x14ac:dyDescent="0.2"/>
    <row r="357" s="1" customFormat="1" ht="30.75" customHeight="1" x14ac:dyDescent="0.2"/>
    <row r="358" s="1" customFormat="1" ht="30.75" customHeight="1" x14ac:dyDescent="0.2"/>
    <row r="359" s="1" customFormat="1" ht="30.75" customHeight="1" x14ac:dyDescent="0.2"/>
    <row r="360" s="1" customFormat="1" ht="30.75" customHeight="1" x14ac:dyDescent="0.2"/>
    <row r="361" s="1" customFormat="1" ht="30.75" customHeight="1" x14ac:dyDescent="0.2"/>
    <row r="362" s="1" customFormat="1" ht="30.75" customHeight="1" x14ac:dyDescent="0.2"/>
    <row r="363" s="1" customFormat="1" ht="30.75" customHeight="1" x14ac:dyDescent="0.2"/>
    <row r="364" s="1" customFormat="1" ht="30.75" customHeight="1" x14ac:dyDescent="0.2"/>
    <row r="365" s="1" customFormat="1" ht="30.75" customHeight="1" x14ac:dyDescent="0.2"/>
    <row r="366" s="1" customFormat="1" ht="30.75" customHeight="1" x14ac:dyDescent="0.2"/>
    <row r="367" s="1" customFormat="1" ht="30.75" customHeight="1" x14ac:dyDescent="0.2"/>
    <row r="368" s="1" customFormat="1" ht="30.75" customHeight="1" x14ac:dyDescent="0.2"/>
    <row r="369" s="1" customFormat="1" ht="30.75" customHeight="1" x14ac:dyDescent="0.2"/>
    <row r="370" s="1" customFormat="1" ht="30.75" customHeight="1" x14ac:dyDescent="0.2"/>
    <row r="371" s="1" customFormat="1" ht="30.75" customHeight="1" x14ac:dyDescent="0.2"/>
    <row r="372" s="1" customFormat="1" ht="30.75" customHeight="1" x14ac:dyDescent="0.2"/>
    <row r="373" s="1" customFormat="1" ht="30.75" customHeight="1" x14ac:dyDescent="0.2"/>
    <row r="374" s="1" customFormat="1" ht="30.75" customHeight="1" x14ac:dyDescent="0.2"/>
    <row r="375" s="1" customFormat="1" ht="30.75" customHeight="1" x14ac:dyDescent="0.2"/>
    <row r="376" s="1" customFormat="1" ht="30.75" customHeight="1" x14ac:dyDescent="0.2"/>
    <row r="377" s="1" customFormat="1" ht="30.75" customHeight="1" x14ac:dyDescent="0.2"/>
    <row r="378" s="1" customFormat="1" ht="30.75" customHeight="1" x14ac:dyDescent="0.2"/>
    <row r="379" s="1" customFormat="1" ht="30.75" customHeight="1" x14ac:dyDescent="0.2"/>
    <row r="380" s="1" customFormat="1" ht="30.75" customHeight="1" x14ac:dyDescent="0.2"/>
    <row r="381" s="1" customFormat="1" ht="30.75" customHeight="1" x14ac:dyDescent="0.2"/>
    <row r="382" s="1" customFormat="1" ht="30.75" customHeight="1" x14ac:dyDescent="0.2"/>
    <row r="383" s="1" customFormat="1" ht="30.75" customHeight="1" x14ac:dyDescent="0.2"/>
    <row r="384" s="1" customFormat="1" ht="30.75" customHeight="1" x14ac:dyDescent="0.2"/>
    <row r="385" s="1" customFormat="1" ht="30.75" customHeight="1" x14ac:dyDescent="0.2"/>
    <row r="386" s="1" customFormat="1" ht="30.75" customHeight="1" x14ac:dyDescent="0.2"/>
    <row r="387" s="1" customFormat="1" ht="30.75" customHeight="1" x14ac:dyDescent="0.2"/>
    <row r="388" s="1" customFormat="1" ht="30.75" customHeight="1" x14ac:dyDescent="0.2"/>
    <row r="389" s="1" customFormat="1" ht="30.75" customHeight="1" x14ac:dyDescent="0.2"/>
    <row r="390" s="1" customFormat="1" ht="30.75" customHeight="1" x14ac:dyDescent="0.2"/>
    <row r="391" s="1" customFormat="1" ht="30.75" customHeight="1" x14ac:dyDescent="0.2"/>
    <row r="392" s="1" customFormat="1" ht="30.75" customHeight="1" x14ac:dyDescent="0.2"/>
    <row r="393" s="1" customFormat="1" ht="30.75" customHeight="1" x14ac:dyDescent="0.2"/>
    <row r="394" s="1" customFormat="1" ht="30.75" customHeight="1" x14ac:dyDescent="0.2"/>
    <row r="395" s="1" customFormat="1" ht="30.75" customHeight="1" x14ac:dyDescent="0.2"/>
    <row r="396" s="1" customFormat="1" ht="30.75" customHeight="1" x14ac:dyDescent="0.2"/>
    <row r="397" s="1" customFormat="1" ht="30.75" customHeight="1" x14ac:dyDescent="0.2"/>
    <row r="398" s="1" customFormat="1" ht="30.75" customHeight="1" x14ac:dyDescent="0.2"/>
    <row r="399" s="1" customFormat="1" ht="30.75" customHeight="1" x14ac:dyDescent="0.2"/>
    <row r="400" s="1" customFormat="1" ht="30.75" customHeight="1" x14ac:dyDescent="0.2"/>
    <row r="401" s="1" customFormat="1" ht="30.75" customHeight="1" x14ac:dyDescent="0.2"/>
    <row r="402" s="1" customFormat="1" ht="30.75" customHeight="1" x14ac:dyDescent="0.2"/>
    <row r="403" s="1" customFormat="1" ht="30.75" customHeight="1" x14ac:dyDescent="0.2"/>
    <row r="404" s="1" customFormat="1" ht="30.75" customHeight="1" x14ac:dyDescent="0.2"/>
    <row r="405" s="1" customFormat="1" ht="30.75" customHeight="1" x14ac:dyDescent="0.2"/>
    <row r="406" s="1" customFormat="1" ht="30.75" customHeight="1" x14ac:dyDescent="0.2"/>
    <row r="407" s="1" customFormat="1" ht="30.75" customHeight="1" x14ac:dyDescent="0.2"/>
    <row r="408" s="1" customFormat="1" ht="30.75" customHeight="1" x14ac:dyDescent="0.2"/>
    <row r="409" s="1" customFormat="1" ht="30.75" customHeight="1" x14ac:dyDescent="0.2"/>
    <row r="410" s="1" customFormat="1" ht="30.75" customHeight="1" x14ac:dyDescent="0.2"/>
    <row r="411" s="1" customFormat="1" ht="30.75" customHeight="1" x14ac:dyDescent="0.2"/>
    <row r="412" s="1" customFormat="1" ht="30.75" customHeight="1" x14ac:dyDescent="0.2"/>
    <row r="413" s="1" customFormat="1" ht="30.75" customHeight="1" x14ac:dyDescent="0.2"/>
    <row r="414" s="1" customFormat="1" ht="30.75" customHeight="1" x14ac:dyDescent="0.2"/>
    <row r="415" s="1" customFormat="1" ht="30.75" customHeight="1" x14ac:dyDescent="0.2"/>
    <row r="416" s="1" customFormat="1" ht="30.75" customHeight="1" x14ac:dyDescent="0.2"/>
    <row r="417" s="1" customFormat="1" ht="30.75" customHeight="1" x14ac:dyDescent="0.2"/>
    <row r="418" s="1" customFormat="1" ht="30.75" customHeight="1" x14ac:dyDescent="0.2"/>
    <row r="419" s="1" customFormat="1" ht="30.75" customHeight="1" x14ac:dyDescent="0.2"/>
    <row r="420" s="1" customFormat="1" ht="30.75" customHeight="1" x14ac:dyDescent="0.2"/>
    <row r="421" s="1" customFormat="1" ht="30.75" customHeight="1" x14ac:dyDescent="0.2"/>
    <row r="422" s="1" customFormat="1" ht="30.75" customHeight="1" x14ac:dyDescent="0.2"/>
    <row r="423" s="1" customFormat="1" ht="30.75" customHeight="1" x14ac:dyDescent="0.2"/>
    <row r="424" s="1" customFormat="1" ht="30.75" customHeight="1" x14ac:dyDescent="0.2"/>
    <row r="425" s="1" customFormat="1" ht="30.75" customHeight="1" x14ac:dyDescent="0.2"/>
    <row r="426" s="1" customFormat="1" ht="30.75" customHeight="1" x14ac:dyDescent="0.2"/>
    <row r="427" s="1" customFormat="1" ht="30.75" customHeight="1" x14ac:dyDescent="0.2"/>
    <row r="428" s="1" customFormat="1" ht="30.75" customHeight="1" x14ac:dyDescent="0.2"/>
    <row r="429" s="1" customFormat="1" ht="30.75" customHeight="1" x14ac:dyDescent="0.2"/>
    <row r="430" s="1" customFormat="1" ht="30.75" customHeight="1" x14ac:dyDescent="0.2"/>
    <row r="431" s="1" customFormat="1" ht="30.75" customHeight="1" x14ac:dyDescent="0.2"/>
    <row r="432" s="1" customFormat="1" ht="30.75" customHeight="1" x14ac:dyDescent="0.2"/>
    <row r="433" s="1" customFormat="1" ht="30.75" customHeight="1" x14ac:dyDescent="0.2"/>
    <row r="434" s="1" customFormat="1" ht="30.75" customHeight="1" x14ac:dyDescent="0.2"/>
    <row r="435" s="1" customFormat="1" ht="30.75" customHeight="1" x14ac:dyDescent="0.2"/>
    <row r="436" s="1" customFormat="1" ht="30.75" customHeight="1" x14ac:dyDescent="0.2"/>
    <row r="437" s="1" customFormat="1" ht="30.75" customHeight="1" x14ac:dyDescent="0.2"/>
    <row r="438" s="1" customFormat="1" ht="30.75" customHeight="1" x14ac:dyDescent="0.2"/>
    <row r="439" s="1" customFormat="1" ht="30.75" customHeight="1" x14ac:dyDescent="0.2"/>
    <row r="440" s="1" customFormat="1" ht="30.75" customHeight="1" x14ac:dyDescent="0.2"/>
    <row r="441" s="1" customFormat="1" ht="30.75" customHeight="1" x14ac:dyDescent="0.2"/>
    <row r="442" s="1" customFormat="1" ht="30.75" customHeight="1" x14ac:dyDescent="0.2"/>
    <row r="443" s="1" customFormat="1" ht="30.75" customHeight="1" x14ac:dyDescent="0.2"/>
    <row r="444" s="1" customFormat="1" ht="30.75" customHeight="1" x14ac:dyDescent="0.2"/>
    <row r="445" s="1" customFormat="1" ht="30.75" customHeight="1" x14ac:dyDescent="0.2"/>
    <row r="446" s="1" customFormat="1" ht="30.75" customHeight="1" x14ac:dyDescent="0.2"/>
    <row r="447" s="1" customFormat="1" ht="30.75" customHeight="1" x14ac:dyDescent="0.2"/>
    <row r="448" s="1" customFormat="1" ht="30.75" customHeight="1" x14ac:dyDescent="0.2"/>
    <row r="449" s="1" customFormat="1" ht="30.75" customHeight="1" x14ac:dyDescent="0.2"/>
    <row r="450" s="1" customFormat="1" ht="30.75" customHeight="1" x14ac:dyDescent="0.2"/>
    <row r="451" s="1" customFormat="1" ht="30.75" customHeight="1" x14ac:dyDescent="0.2"/>
    <row r="452" s="1" customFormat="1" ht="30.75" customHeight="1" x14ac:dyDescent="0.2"/>
    <row r="453" s="1" customFormat="1" ht="30.75" customHeight="1" x14ac:dyDescent="0.2"/>
    <row r="454" s="1" customFormat="1" ht="30.75" customHeight="1" x14ac:dyDescent="0.2"/>
    <row r="455" s="1" customFormat="1" ht="30.75" customHeight="1" x14ac:dyDescent="0.2"/>
    <row r="456" s="1" customFormat="1" ht="30.75" customHeight="1" x14ac:dyDescent="0.2"/>
    <row r="457" s="1" customFormat="1" ht="30.75" customHeight="1" x14ac:dyDescent="0.2"/>
    <row r="458" s="1" customFormat="1" ht="30.75" customHeight="1" x14ac:dyDescent="0.2"/>
    <row r="459" s="1" customFormat="1" ht="30.75" customHeight="1" x14ac:dyDescent="0.2"/>
    <row r="460" s="1" customFormat="1" ht="30.75" customHeight="1" x14ac:dyDescent="0.2"/>
    <row r="461" s="1" customFormat="1" ht="30.75" customHeight="1" x14ac:dyDescent="0.2"/>
    <row r="462" s="1" customFormat="1" ht="30.75" customHeight="1" x14ac:dyDescent="0.2"/>
    <row r="463" s="1" customFormat="1" ht="30.75" customHeight="1" x14ac:dyDescent="0.2"/>
    <row r="464" s="1" customFormat="1" ht="30.75" customHeight="1" x14ac:dyDescent="0.2"/>
    <row r="465" s="1" customFormat="1" ht="30.75" customHeight="1" x14ac:dyDescent="0.2"/>
    <row r="466" s="1" customFormat="1" ht="30.75" customHeight="1" x14ac:dyDescent="0.2"/>
    <row r="467" s="1" customFormat="1" ht="30.75" customHeight="1" x14ac:dyDescent="0.2"/>
    <row r="468" s="1" customFormat="1" ht="30.75" customHeight="1" x14ac:dyDescent="0.2"/>
    <row r="469" s="1" customFormat="1" ht="30.75" customHeight="1" x14ac:dyDescent="0.2"/>
    <row r="470" s="1" customFormat="1" ht="30.75" customHeight="1" x14ac:dyDescent="0.2"/>
    <row r="471" s="1" customFormat="1" ht="30.75" customHeight="1" x14ac:dyDescent="0.2"/>
    <row r="472" s="1" customFormat="1" ht="30.75" customHeight="1" x14ac:dyDescent="0.2"/>
    <row r="473" s="1" customFormat="1" ht="30.75" customHeight="1" x14ac:dyDescent="0.2"/>
    <row r="474" s="1" customFormat="1" ht="30.75" customHeight="1" x14ac:dyDescent="0.2"/>
    <row r="475" s="1" customFormat="1" ht="30.75" customHeight="1" x14ac:dyDescent="0.2"/>
    <row r="476" s="1" customFormat="1" ht="30.75" customHeight="1" x14ac:dyDescent="0.2"/>
    <row r="477" s="1" customFormat="1" ht="30.75" customHeight="1" x14ac:dyDescent="0.2"/>
    <row r="478" s="1" customFormat="1" ht="30.75" customHeight="1" x14ac:dyDescent="0.2"/>
    <row r="479" s="1" customFormat="1" ht="30.75" customHeight="1" x14ac:dyDescent="0.2"/>
    <row r="480" s="1" customFormat="1" ht="30.75" customHeight="1" x14ac:dyDescent="0.2"/>
    <row r="481" s="1" customFormat="1" ht="30.75" customHeight="1" x14ac:dyDescent="0.2"/>
    <row r="482" s="1" customFormat="1" ht="30.75" customHeight="1" x14ac:dyDescent="0.2"/>
    <row r="483" s="1" customFormat="1" ht="30.75" customHeight="1" x14ac:dyDescent="0.2"/>
    <row r="484" s="1" customFormat="1" ht="30.75" customHeight="1" x14ac:dyDescent="0.2"/>
    <row r="485" s="1" customFormat="1" ht="30.75" customHeight="1" x14ac:dyDescent="0.2"/>
    <row r="486" s="1" customFormat="1" ht="30.75" customHeight="1" x14ac:dyDescent="0.2"/>
    <row r="487" s="1" customFormat="1" ht="30.75" customHeight="1" x14ac:dyDescent="0.2"/>
    <row r="488" s="1" customFormat="1" ht="30.75" customHeight="1" x14ac:dyDescent="0.2"/>
    <row r="489" s="1" customFormat="1" ht="30.75" customHeight="1" x14ac:dyDescent="0.2"/>
    <row r="490" s="1" customFormat="1" ht="30.75" customHeight="1" x14ac:dyDescent="0.2"/>
    <row r="491" s="1" customFormat="1" ht="30.75" customHeight="1" x14ac:dyDescent="0.2"/>
    <row r="492" s="1" customFormat="1" ht="30.75" customHeight="1" x14ac:dyDescent="0.2"/>
    <row r="493" s="1" customFormat="1" ht="30.75" customHeight="1" x14ac:dyDescent="0.2"/>
    <row r="494" s="1" customFormat="1" ht="30.75" customHeight="1" x14ac:dyDescent="0.2"/>
    <row r="495" s="1" customFormat="1" ht="30.75" customHeight="1" x14ac:dyDescent="0.2"/>
    <row r="496" s="1" customFormat="1" ht="30.75" customHeight="1" x14ac:dyDescent="0.2"/>
    <row r="497" s="1" customFormat="1" ht="30.75" customHeight="1" x14ac:dyDescent="0.2"/>
    <row r="498" s="1" customFormat="1" ht="30.75" customHeight="1" x14ac:dyDescent="0.2"/>
    <row r="499" s="1" customFormat="1" ht="30.75" customHeight="1" x14ac:dyDescent="0.2"/>
    <row r="500" s="1" customFormat="1" ht="30.75" customHeight="1" x14ac:dyDescent="0.2"/>
    <row r="501" s="1" customFormat="1" ht="30.75" customHeight="1" x14ac:dyDescent="0.2"/>
    <row r="502" s="1" customFormat="1" ht="30.75" customHeight="1" x14ac:dyDescent="0.2"/>
    <row r="503" s="1" customFormat="1" ht="30.75" customHeight="1" x14ac:dyDescent="0.2"/>
    <row r="504" s="1" customFormat="1" ht="30.75" customHeight="1" x14ac:dyDescent="0.2"/>
    <row r="505" s="1" customFormat="1" ht="30.75" customHeight="1" x14ac:dyDescent="0.2"/>
    <row r="506" s="1" customFormat="1" ht="30.75" customHeight="1" x14ac:dyDescent="0.2"/>
    <row r="507" s="1" customFormat="1" ht="30.75" customHeight="1" x14ac:dyDescent="0.2"/>
    <row r="508" s="1" customFormat="1" ht="30.75" customHeight="1" x14ac:dyDescent="0.2"/>
    <row r="509" s="1" customFormat="1" ht="30.75" customHeight="1" x14ac:dyDescent="0.2"/>
    <row r="510" s="1" customFormat="1" ht="30.75" customHeight="1" x14ac:dyDescent="0.2"/>
    <row r="511" s="1" customFormat="1" ht="30.75" customHeight="1" x14ac:dyDescent="0.2"/>
    <row r="512" s="1" customFormat="1" ht="30.75" customHeight="1" x14ac:dyDescent="0.2"/>
    <row r="513" s="1" customFormat="1" ht="30.75" customHeight="1" x14ac:dyDescent="0.2"/>
    <row r="514" s="1" customFormat="1" ht="30.75" customHeight="1" x14ac:dyDescent="0.2"/>
    <row r="515" s="1" customFormat="1" ht="30.75" customHeight="1" x14ac:dyDescent="0.2"/>
    <row r="516" s="1" customFormat="1" ht="30.75" customHeight="1" x14ac:dyDescent="0.2"/>
    <row r="517" s="1" customFormat="1" ht="30.75" customHeight="1" x14ac:dyDescent="0.2"/>
    <row r="518" s="1" customFormat="1" ht="30.75" customHeight="1" x14ac:dyDescent="0.2"/>
    <row r="519" s="1" customFormat="1" ht="30.75" customHeight="1" x14ac:dyDescent="0.2"/>
    <row r="520" s="1" customFormat="1" ht="30.75" customHeight="1" x14ac:dyDescent="0.2"/>
    <row r="521" s="1" customFormat="1" ht="30.75" customHeight="1" x14ac:dyDescent="0.2"/>
    <row r="522" s="1" customFormat="1" ht="30.75" customHeight="1" x14ac:dyDescent="0.2"/>
    <row r="523" s="1" customFormat="1" ht="30.75" customHeight="1" x14ac:dyDescent="0.2"/>
    <row r="524" s="1" customFormat="1" ht="30.75" customHeight="1" x14ac:dyDescent="0.2"/>
    <row r="525" s="1" customFormat="1" ht="30.75" customHeight="1" x14ac:dyDescent="0.2"/>
    <row r="526" s="1" customFormat="1" ht="30.75" customHeight="1" x14ac:dyDescent="0.2"/>
    <row r="527" s="1" customFormat="1" ht="30.75" customHeight="1" x14ac:dyDescent="0.2"/>
    <row r="528" s="1" customFormat="1" ht="30.75" customHeight="1" x14ac:dyDescent="0.2"/>
    <row r="529" s="1" customFormat="1" ht="30.75" customHeight="1" x14ac:dyDescent="0.2"/>
    <row r="530" s="1" customFormat="1" ht="30.75" customHeight="1" x14ac:dyDescent="0.2"/>
    <row r="531" s="1" customFormat="1" ht="30.75" customHeight="1" x14ac:dyDescent="0.2"/>
    <row r="532" s="1" customFormat="1" ht="30.75" customHeight="1" x14ac:dyDescent="0.2"/>
    <row r="533" s="1" customFormat="1" ht="30.75" customHeight="1" x14ac:dyDescent="0.2"/>
    <row r="534" s="1" customFormat="1" ht="30.75" customHeight="1" x14ac:dyDescent="0.2"/>
    <row r="535" s="1" customFormat="1" ht="30.75" customHeight="1" x14ac:dyDescent="0.2"/>
    <row r="536" s="1" customFormat="1" ht="30.75" customHeight="1" x14ac:dyDescent="0.2"/>
    <row r="537" s="1" customFormat="1" ht="30.75" customHeight="1" x14ac:dyDescent="0.2"/>
    <row r="538" s="1" customFormat="1" ht="30.75" customHeight="1" x14ac:dyDescent="0.2"/>
    <row r="539" s="1" customFormat="1" ht="30.75" customHeight="1" x14ac:dyDescent="0.2"/>
    <row r="540" s="1" customFormat="1" ht="30.75" customHeight="1" x14ac:dyDescent="0.2"/>
    <row r="541" s="1" customFormat="1" ht="30.75" customHeight="1" x14ac:dyDescent="0.2"/>
    <row r="542" s="1" customFormat="1" ht="30.75" customHeight="1" x14ac:dyDescent="0.2"/>
    <row r="543" s="1" customFormat="1" ht="30.75" customHeight="1" x14ac:dyDescent="0.2"/>
    <row r="544" s="1" customFormat="1" ht="30.75" customHeight="1" x14ac:dyDescent="0.2"/>
    <row r="545" s="1" customFormat="1" ht="30.75" customHeight="1" x14ac:dyDescent="0.2"/>
    <row r="546" s="1" customFormat="1" ht="30.75" customHeight="1" x14ac:dyDescent="0.2"/>
    <row r="547" s="1" customFormat="1" ht="30.75" customHeight="1" x14ac:dyDescent="0.2"/>
    <row r="548" s="1" customFormat="1" ht="30.75" customHeight="1" x14ac:dyDescent="0.2"/>
    <row r="549" s="1" customFormat="1" ht="30.75" customHeight="1" x14ac:dyDescent="0.2"/>
    <row r="550" s="1" customFormat="1" ht="30.75" customHeight="1" x14ac:dyDescent="0.2"/>
    <row r="551" s="1" customFormat="1" ht="30.75" customHeight="1" x14ac:dyDescent="0.2"/>
    <row r="552" s="1" customFormat="1" ht="30.75" customHeight="1" x14ac:dyDescent="0.2"/>
    <row r="553" s="1" customFormat="1" ht="30.75" customHeight="1" x14ac:dyDescent="0.2"/>
    <row r="554" s="1" customFormat="1" ht="30.75" customHeight="1" x14ac:dyDescent="0.2"/>
    <row r="555" s="1" customFormat="1" ht="30.75" customHeight="1" x14ac:dyDescent="0.2"/>
    <row r="556" s="1" customFormat="1" ht="30.75" customHeight="1" x14ac:dyDescent="0.2"/>
    <row r="557" s="1" customFormat="1" ht="30.75" customHeight="1" x14ac:dyDescent="0.2"/>
    <row r="558" s="1" customFormat="1" ht="30.75" customHeight="1" x14ac:dyDescent="0.2"/>
    <row r="559" s="1" customFormat="1" ht="30.75" customHeight="1" x14ac:dyDescent="0.2"/>
    <row r="560" s="1" customFormat="1" ht="30.75" customHeight="1" x14ac:dyDescent="0.2"/>
    <row r="561" s="1" customFormat="1" ht="30.75" customHeight="1" x14ac:dyDescent="0.2"/>
    <row r="562" s="1" customFormat="1" ht="30.75" customHeight="1" x14ac:dyDescent="0.2"/>
    <row r="563" s="1" customFormat="1" ht="30.75" customHeight="1" x14ac:dyDescent="0.2"/>
    <row r="564" s="1" customFormat="1" ht="30.75" customHeight="1" x14ac:dyDescent="0.2"/>
    <row r="565" s="1" customFormat="1" ht="30.75" customHeight="1" x14ac:dyDescent="0.2"/>
    <row r="566" s="1" customFormat="1" ht="30.75" customHeight="1" x14ac:dyDescent="0.2"/>
    <row r="567" s="1" customFormat="1" ht="30.75" customHeight="1" x14ac:dyDescent="0.2"/>
    <row r="568" s="1" customFormat="1" ht="30.75" customHeight="1" x14ac:dyDescent="0.2"/>
    <row r="569" s="1" customFormat="1" ht="30.75" customHeight="1" x14ac:dyDescent="0.2"/>
    <row r="570" s="1" customFormat="1" ht="30.75" customHeight="1" x14ac:dyDescent="0.2"/>
    <row r="571" s="1" customFormat="1" ht="30.75" customHeight="1" x14ac:dyDescent="0.2"/>
    <row r="572" s="1" customFormat="1" ht="30.75" customHeight="1" x14ac:dyDescent="0.2"/>
    <row r="573" s="1" customFormat="1" ht="30.75" customHeight="1" x14ac:dyDescent="0.2"/>
    <row r="574" s="1" customFormat="1" ht="30.75" customHeight="1" x14ac:dyDescent="0.2"/>
    <row r="575" s="1" customFormat="1" ht="30.75" customHeight="1" x14ac:dyDescent="0.2"/>
    <row r="576" s="1" customFormat="1" ht="30.75" customHeight="1" x14ac:dyDescent="0.2"/>
    <row r="577" s="1" customFormat="1" ht="30.75" customHeight="1" x14ac:dyDescent="0.2"/>
    <row r="578" s="1" customFormat="1" ht="30.75" customHeight="1" x14ac:dyDescent="0.2"/>
    <row r="579" s="1" customFormat="1" ht="30.75" customHeight="1" x14ac:dyDescent="0.2"/>
    <row r="580" s="1" customFormat="1" ht="30.75" customHeight="1" x14ac:dyDescent="0.2"/>
    <row r="581" s="1" customFormat="1" ht="30.75" customHeight="1" x14ac:dyDescent="0.2"/>
    <row r="582" s="1" customFormat="1" ht="30.75" customHeight="1" x14ac:dyDescent="0.2"/>
    <row r="583" s="1" customFormat="1" ht="30.75" customHeight="1" x14ac:dyDescent="0.2"/>
    <row r="584" s="1" customFormat="1" ht="30.75" customHeight="1" x14ac:dyDescent="0.2"/>
    <row r="585" s="1" customFormat="1" ht="30.75" customHeight="1" x14ac:dyDescent="0.2"/>
    <row r="586" s="1" customFormat="1" ht="30.75" customHeight="1" x14ac:dyDescent="0.2"/>
    <row r="587" s="1" customFormat="1" ht="30.75" customHeight="1" x14ac:dyDescent="0.2"/>
    <row r="588" s="1" customFormat="1" ht="30.75" customHeight="1" x14ac:dyDescent="0.2"/>
    <row r="589" s="1" customFormat="1" ht="30.75" customHeight="1" x14ac:dyDescent="0.2"/>
    <row r="590" s="1" customFormat="1" ht="30.75" customHeight="1" x14ac:dyDescent="0.2"/>
    <row r="591" s="1" customFormat="1" ht="30.75" customHeight="1" x14ac:dyDescent="0.2"/>
    <row r="592" s="1" customFormat="1" ht="30.75" customHeight="1" x14ac:dyDescent="0.2"/>
    <row r="593" spans="1:4" s="1" customFormat="1" ht="30.75" customHeight="1" x14ac:dyDescent="0.2"/>
    <row r="594" spans="1:4" s="1" customFormat="1" ht="30.75" customHeight="1" x14ac:dyDescent="0.2"/>
    <row r="595" spans="1:4" s="1" customFormat="1" ht="30.75" customHeight="1" x14ac:dyDescent="0.2"/>
    <row r="596" spans="1:4" ht="30.75" customHeight="1" x14ac:dyDescent="0.2">
      <c r="A596" s="1"/>
      <c r="B596" s="1"/>
      <c r="C596" s="1"/>
      <c r="D596" s="1"/>
    </row>
    <row r="597" spans="1:4" ht="30.75" customHeight="1" x14ac:dyDescent="0.2">
      <c r="A597" s="1"/>
      <c r="B597" s="1"/>
    </row>
  </sheetData>
  <mergeCells count="8">
    <mergeCell ref="I5:I6"/>
    <mergeCell ref="A5:A6"/>
    <mergeCell ref="B5:B6"/>
    <mergeCell ref="C5:C6"/>
    <mergeCell ref="D5:D6"/>
    <mergeCell ref="E5:F5"/>
    <mergeCell ref="G5:G6"/>
    <mergeCell ref="H5:H6"/>
  </mergeCells>
  <printOptions horizontalCentered="1"/>
  <pageMargins left="3.937007874015748E-2" right="3.937007874015748E-2" top="0.3" bottom="0.49" header="0.31496062992125984" footer="0.24"/>
  <pageSetup paperSize="9" scale="80" fitToHeight="3" orientation="portrait" r:id="rId1"/>
  <headerFooter scaleWithDoc="0" alignWithMargins="0">
    <oddHeader xml:space="preserve">&amp;C
</oddHeader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 2023 6 NIVO</vt:lpstr>
      <vt:lpstr>'PLAN 2023 6 NIVO'!Print_Titles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Jelena</cp:lastModifiedBy>
  <cp:lastPrinted>2024-01-15T11:02:31Z</cp:lastPrinted>
  <dcterms:created xsi:type="dcterms:W3CDTF">2018-01-19T10:10:35Z</dcterms:created>
  <dcterms:modified xsi:type="dcterms:W3CDTF">2024-01-15T11:02:33Z</dcterms:modified>
</cp:coreProperties>
</file>